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中央各機關補助款執行情形表" sheetId="1" state="visible" r:id="rId2"/>
  </sheets>
  <definedNames>
    <definedName function="false" hidden="false" name="說明" vbProcedure="false">#REF!</definedName>
    <definedName function="false" hidden="false" localSheetId="0" name="Print_Area" vbProcedure="false">中央各機關補助款執行情形表!$A$1:$O$36</definedName>
    <definedName function="false" hidden="false" localSheetId="0" name="Print_Titles" vbProcedure="false">中央各機關補助款執行情形表!$A$1:$IV$6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<sst xmlns="http://schemas.openxmlformats.org/spreadsheetml/2006/main" count="61" uniqueCount="55">
  <si>
    <t xml:space="preserve">臺中市政府衛生局</t>
  </si>
  <si>
    <t xml:space="preserve">中央各機關補助款執行情形表</t>
  </si>
  <si>
    <r>
      <rPr>
        <sz val="14"/>
        <color rgb="FF000000"/>
        <rFont val="標楷體"/>
        <family val="0"/>
        <charset val="136"/>
      </rPr>
      <t xml:space="preserve">中華民國</t>
    </r>
    <r>
      <rPr>
        <sz val="14"/>
        <color rgb="FF000000"/>
        <rFont val="標楷體"/>
        <family val="4"/>
        <charset val="136"/>
      </rPr>
      <t xml:space="preserve">108</t>
    </r>
    <r>
      <rPr>
        <sz val="14"/>
        <color rgb="FF000000"/>
        <rFont val="標楷體"/>
        <family val="0"/>
        <charset val="136"/>
      </rPr>
      <t xml:space="preserve">年</t>
    </r>
    <r>
      <rPr>
        <sz val="14"/>
        <color rgb="FF000000"/>
        <rFont val="標楷體"/>
        <family val="4"/>
        <charset val="136"/>
      </rPr>
      <t xml:space="preserve">1</t>
    </r>
    <r>
      <rPr>
        <sz val="14"/>
        <color rgb="FF000000"/>
        <rFont val="標楷體"/>
        <family val="0"/>
        <charset val="136"/>
      </rPr>
      <t xml:space="preserve">月</t>
    </r>
    <r>
      <rPr>
        <sz val="14"/>
        <color rgb="FF000000"/>
        <rFont val="標楷體"/>
        <family val="4"/>
        <charset val="136"/>
      </rPr>
      <t xml:space="preserve">1</t>
    </r>
    <r>
      <rPr>
        <sz val="14"/>
        <color rgb="FF000000"/>
        <rFont val="標楷體"/>
        <family val="0"/>
        <charset val="136"/>
      </rPr>
      <t xml:space="preserve">日至</t>
    </r>
    <r>
      <rPr>
        <sz val="14"/>
        <color rgb="FF000000"/>
        <rFont val="標楷體"/>
        <family val="4"/>
        <charset val="136"/>
      </rPr>
      <t xml:space="preserve">12</t>
    </r>
    <r>
      <rPr>
        <sz val="14"/>
        <color rgb="FF000000"/>
        <rFont val="標楷體"/>
        <family val="0"/>
        <charset val="136"/>
      </rPr>
      <t xml:space="preserve">月</t>
    </r>
    <r>
      <rPr>
        <sz val="14"/>
        <color rgb="FF000000"/>
        <rFont val="標楷體"/>
        <family val="4"/>
        <charset val="136"/>
      </rPr>
      <t xml:space="preserve">31</t>
    </r>
    <r>
      <rPr>
        <sz val="14"/>
        <color rgb="FF000000"/>
        <rFont val="標楷體"/>
        <family val="0"/>
        <charset val="136"/>
      </rPr>
      <t xml:space="preserve">日</t>
    </r>
  </si>
  <si>
    <t xml:space="preserve">單位：新臺幣元</t>
  </si>
  <si>
    <t xml:space="preserve">補助計畫名稱</t>
  </si>
  <si>
    <t xml:space="preserve">核定金額</t>
  </si>
  <si>
    <t xml:space="preserve">實　　　　　　　　　　現　　　　　　　　　　數</t>
  </si>
  <si>
    <t xml:space="preserve">保　　　留　　　數</t>
  </si>
  <si>
    <t xml:space="preserve">賸　　　餘　　　數</t>
  </si>
  <si>
    <t xml:space="preserve">補助款
部  分</t>
  </si>
  <si>
    <t xml:space="preserve">本府配合
款 部 分</t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</si>
  <si>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(1)</t>
    </r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</si>
  <si>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(2)</t>
    </r>
  </si>
  <si>
    <r>
      <rPr>
        <sz val="9"/>
        <color rgb="FF000000"/>
        <rFont val="標楷體"/>
        <family val="0"/>
        <charset val="136"/>
      </rPr>
      <t xml:space="preserve">實現數占核定金額之比率
</t>
    </r>
    <r>
      <rPr>
        <sz val="9"/>
        <color rgb="FF000000"/>
        <rFont val="標楷體"/>
        <family val="4"/>
        <charset val="136"/>
      </rPr>
      <t xml:space="preserve">(3)=(2)/(1)
%</t>
    </r>
  </si>
  <si>
    <t xml:space="preserve">執行狀況說明</t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</si>
  <si>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(4)</t>
    </r>
  </si>
  <si>
    <r>
      <rPr>
        <sz val="9"/>
        <color rgb="FF000000"/>
        <rFont val="標楷體"/>
        <family val="0"/>
        <charset val="136"/>
      </rPr>
      <t xml:space="preserve">合計
</t>
    </r>
    <r>
      <rPr>
        <sz val="9"/>
        <color rgb="FF000000"/>
        <rFont val="標楷體"/>
        <family val="4"/>
        <charset val="136"/>
      </rPr>
      <t xml:space="preserve">(5)=(1)-(2)-(4)</t>
    </r>
  </si>
  <si>
    <t xml:space="preserve">合　　　計</t>
  </si>
  <si>
    <t xml:space="preserve">傳染病防治計畫</t>
  </si>
  <si>
    <r>
      <rPr>
        <sz val="12"/>
        <color rgb="FF000000"/>
        <rFont val="標楷體"/>
        <family val="0"/>
        <charset val="136"/>
      </rPr>
      <t xml:space="preserve">原住民族及離島地區衛生所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室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醫療相關設備更新</t>
    </r>
  </si>
  <si>
    <r>
      <rPr>
        <sz val="12"/>
        <color rgb="FF000000"/>
        <rFont val="標楷體"/>
        <family val="0"/>
        <charset val="136"/>
      </rPr>
      <t xml:space="preserve">度原住民族就醫及長期照護資源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含社福機構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使用交通費補助計畫</t>
    </r>
  </si>
  <si>
    <t xml:space="preserve">建立優質之緊急醫療救護體系計畫</t>
  </si>
  <si>
    <t xml:space="preserve">整合型心理健康工作計畫</t>
  </si>
  <si>
    <t xml:space="preserve">弱勢族群就醫補助計畫</t>
  </si>
  <si>
    <t xml:space="preserve">家庭暴力及性侵害加害人多元處遇資源培力計畫</t>
  </si>
  <si>
    <t xml:space="preserve">微笑向日葵大專志工陪伴輔導計畫</t>
  </si>
  <si>
    <r>
      <rPr>
        <sz val="11"/>
        <color rgb="FF000000"/>
        <rFont val="標楷體"/>
        <family val="0"/>
        <charset val="136"/>
      </rPr>
      <t xml:space="preserve">大專志工均就學中，需兼顧課業及打工，且計畫期間因遇大專生寒暑期返鄉造成假期間志工資源短缺、六月畢業潮、生涯規劃及部分志工僅完成學校服務學習課程規定時數等因素，故服務穩定度偏低</t>
    </r>
    <r>
      <rPr>
        <sz val="11"/>
        <color rgb="FF000000"/>
        <rFont val="標楷體"/>
        <family val="4"/>
        <charset val="136"/>
      </rPr>
      <t xml:space="preserve">;</t>
    </r>
    <r>
      <rPr>
        <sz val="11"/>
        <color rgb="FF000000"/>
        <rFont val="標楷體"/>
        <family val="0"/>
        <charset val="136"/>
      </rPr>
      <t xml:space="preserve">另部分機構於下半年所需大專志工需求量已達飽和，導致服務量能及執行率較無法提升。</t>
    </r>
  </si>
  <si>
    <t xml:space="preserve">醫起護少陪伴計畫</t>
  </si>
  <si>
    <t xml:space="preserve">藥癮者處遇計畫</t>
  </si>
  <si>
    <r>
      <rPr>
        <sz val="12"/>
        <color rgb="FF000000"/>
        <rFont val="標楷體"/>
        <family val="0"/>
        <charset val="136"/>
      </rPr>
      <t xml:space="preserve">因中央要求增加個案管理人力</t>
    </r>
    <r>
      <rPr>
        <sz val="12"/>
        <color rgb="FF000000"/>
        <rFont val="標楷體"/>
        <family val="4"/>
        <charset val="136"/>
      </rPr>
      <t xml:space="preserve">28</t>
    </r>
    <r>
      <rPr>
        <sz val="12"/>
        <color rgb="FF000000"/>
        <rFont val="標楷體"/>
        <family val="0"/>
        <charset val="136"/>
      </rPr>
      <t xml:space="preserve">名，聘用人員資格需符合相關專業科系招聘不易且人員流動，導致薪資實支數較少。</t>
    </r>
  </si>
  <si>
    <t xml:space="preserve">菸害防制工作計畫</t>
  </si>
  <si>
    <t xml:space="preserve">衛生保健工作</t>
  </si>
  <si>
    <t xml:space="preserve">-</t>
  </si>
  <si>
    <t xml:space="preserve">癌症篩檢人力計畫</t>
  </si>
  <si>
    <t xml:space="preserve">年度內積極公告徵才，惟人力難以聘任及離職無法留用，致產生經費賸餘數，爾後將持續積極招募及培訓人才。</t>
  </si>
  <si>
    <r>
      <rPr>
        <sz val="12"/>
        <color rgb="FF000000"/>
        <rFont val="標楷體"/>
        <family val="0"/>
        <charset val="136"/>
      </rPr>
      <t xml:space="preserve">原住民族及離島地區醫療保健行政工作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部落社區健康營造計畫</t>
    </r>
  </si>
  <si>
    <r>
      <rPr>
        <sz val="12"/>
        <color rgb="FF000000"/>
        <rFont val="標楷體"/>
        <family val="0"/>
        <charset val="136"/>
      </rPr>
      <t xml:space="preserve">長期照顧十年計畫</t>
    </r>
    <r>
      <rPr>
        <sz val="12"/>
        <color rgb="FF000000"/>
        <rFont val="標楷體"/>
        <family val="4"/>
        <charset val="136"/>
      </rPr>
      <t xml:space="preserve">2.0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</si>
  <si>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西屯區衛生所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</si>
  <si>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本案歷經</t>
    </r>
    <r>
      <rPr>
        <sz val="12"/>
        <color rgb="FF000000"/>
        <rFont val="標楷體"/>
        <family val="4"/>
        <charset val="136"/>
      </rPr>
      <t xml:space="preserve">2</t>
    </r>
    <r>
      <rPr>
        <sz val="12"/>
        <color rgb="FF000000"/>
        <rFont val="標楷體"/>
        <family val="0"/>
        <charset val="136"/>
      </rPr>
      <t xml:space="preserve">次流標，於同年</t>
    </r>
    <r>
      <rPr>
        <sz val="12"/>
        <color rgb="FF000000"/>
        <rFont val="標楷體"/>
        <family val="4"/>
        <charset val="136"/>
      </rPr>
      <t xml:space="preserve">10</t>
    </r>
    <r>
      <rPr>
        <sz val="12"/>
        <color rgb="FF000000"/>
        <rFont val="標楷體"/>
        <family val="0"/>
        <charset val="136"/>
      </rPr>
      <t xml:space="preserve">月中決標並於</t>
    </r>
    <r>
      <rPr>
        <sz val="12"/>
        <color rgb="FF000000"/>
        <rFont val="標楷體"/>
        <family val="4"/>
        <charset val="136"/>
      </rPr>
      <t xml:space="preserve">10</t>
    </r>
    <r>
      <rPr>
        <sz val="12"/>
        <color rgb="FF000000"/>
        <rFont val="標楷體"/>
        <family val="0"/>
        <charset val="136"/>
      </rPr>
      <t xml:space="preserve">月底動工，施工過程中因圍牆地基不穩影響施作，簽辦變更設計，爰辦理經費保留。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</si>
  <si>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東勢區衛生所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</si>
  <si>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烏日區衛生所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</si>
  <si>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除整建長照衛福據點工程，該所亦辦理耐震補強工程，部分工項重複，改於耐震補強工程一併施作，爰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年度經費執行率未達</t>
    </r>
    <r>
      <rPr>
        <sz val="12"/>
        <color rgb="FF000000"/>
        <rFont val="標楷體"/>
        <family val="4"/>
        <charset val="136"/>
      </rPr>
      <t xml:space="preserve">80%</t>
    </r>
    <r>
      <rPr>
        <sz val="12"/>
        <color rgb="FF000000"/>
        <rFont val="標楷體"/>
        <family val="0"/>
        <charset val="136"/>
      </rPr>
      <t xml:space="preserve">。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</si>
  <si>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東區衛生所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</si>
  <si>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本案歷經</t>
    </r>
    <r>
      <rPr>
        <sz val="12"/>
        <color rgb="FF000000"/>
        <rFont val="標楷體"/>
        <family val="4"/>
        <charset val="136"/>
      </rPr>
      <t xml:space="preserve">3</t>
    </r>
    <r>
      <rPr>
        <sz val="12"/>
        <color rgb="FF000000"/>
        <rFont val="標楷體"/>
        <family val="0"/>
        <charset val="136"/>
      </rPr>
      <t xml:space="preserve">次流標，於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</t>
    </r>
    <r>
      <rPr>
        <sz val="12"/>
        <color rgb="FF000000"/>
        <rFont val="標楷體"/>
        <family val="4"/>
        <charset val="136"/>
      </rPr>
      <t xml:space="preserve">11</t>
    </r>
    <r>
      <rPr>
        <sz val="12"/>
        <color rgb="FF000000"/>
        <rFont val="標楷體"/>
        <family val="0"/>
        <charset val="136"/>
      </rPr>
      <t xml:space="preserve">月中決標，並於</t>
    </r>
    <r>
      <rPr>
        <sz val="12"/>
        <color rgb="FF000000"/>
        <rFont val="標楷體"/>
        <family val="4"/>
        <charset val="136"/>
      </rPr>
      <t xml:space="preserve">11</t>
    </r>
    <r>
      <rPr>
        <sz val="12"/>
        <color rgb="FF000000"/>
        <rFont val="標楷體"/>
        <family val="0"/>
        <charset val="136"/>
      </rPr>
      <t xml:space="preserve">月底開工，爰依施工規劃進度辦理經費保留。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</si>
  <si>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外埔區衛生所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</si>
  <si>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沙鹿區衛生所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</si>
  <si>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大安區衛生所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</si>
  <si>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0"/>
        <charset val="136"/>
      </rPr>
      <t xml:space="preserve">本案於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</t>
    </r>
    <r>
      <rPr>
        <sz val="12"/>
        <color rgb="FF000000"/>
        <rFont val="標楷體"/>
        <family val="4"/>
        <charset val="136"/>
      </rPr>
      <t xml:space="preserve">11</t>
    </r>
    <r>
      <rPr>
        <sz val="12"/>
        <color rgb="FF000000"/>
        <rFont val="標楷體"/>
        <family val="0"/>
        <charset val="136"/>
      </rPr>
      <t xml:space="preserve">月底經都發局核定變更使用執照，於</t>
    </r>
    <r>
      <rPr>
        <sz val="12"/>
        <color rgb="FF000000"/>
        <rFont val="標楷體"/>
        <family val="4"/>
        <charset val="136"/>
      </rPr>
      <t xml:space="preserve">12</t>
    </r>
    <r>
      <rPr>
        <sz val="12"/>
        <color rgb="FF000000"/>
        <rFont val="標楷體"/>
        <family val="0"/>
        <charset val="136"/>
      </rPr>
      <t xml:space="preserve">月</t>
    </r>
    <r>
      <rPr>
        <sz val="12"/>
        <color rgb="FF000000"/>
        <rFont val="標楷體"/>
        <family val="4"/>
        <charset val="136"/>
      </rPr>
      <t xml:space="preserve">25</t>
    </r>
    <r>
      <rPr>
        <sz val="12"/>
        <color rgb="FF000000"/>
        <rFont val="標楷體"/>
        <family val="0"/>
        <charset val="136"/>
      </rPr>
      <t xml:space="preserve">日辦理第</t>
    </r>
    <r>
      <rPr>
        <sz val="12"/>
        <color rgb="FF000000"/>
        <rFont val="標楷體"/>
        <family val="4"/>
        <charset val="136"/>
      </rPr>
      <t xml:space="preserve">2</t>
    </r>
    <r>
      <rPr>
        <sz val="12"/>
        <color rgb="FF000000"/>
        <rFont val="標楷體"/>
        <family val="0"/>
        <charset val="136"/>
      </rPr>
      <t xml:space="preserve">次開標決標，爰依施工規劃進度辦理經費保留。</t>
    </r>
  </si>
  <si>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年汰換偏鄉醫療資訊系統</t>
    </r>
    <r>
      <rPr>
        <sz val="12"/>
        <color rgb="FF000000"/>
        <rFont val="標楷體"/>
        <family val="4"/>
        <charset val="136"/>
      </rPr>
      <t xml:space="preserve">(HIS/PACS)</t>
    </r>
    <r>
      <rPr>
        <sz val="12"/>
        <color rgb="FF000000"/>
        <rFont val="標楷體"/>
        <family val="0"/>
        <charset val="136"/>
      </rPr>
      <t xml:space="preserve">設備</t>
    </r>
  </si>
  <si>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年強化社會安全網計畫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整合加害人合併精神疾病與自殺防治服務</t>
    </r>
    <r>
      <rPr>
        <sz val="12"/>
        <color rgb="FF000000"/>
        <rFont val="標楷體"/>
        <family val="4"/>
        <charset val="136"/>
      </rPr>
      <t xml:space="preserve">)</t>
    </r>
  </si>
  <si>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年菸害防制工作計畫</t>
    </r>
  </si>
  <si>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年衛生保健工作計畫</t>
    </r>
  </si>
  <si>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年中低收入失能老人機構公費安置計畫</t>
    </r>
  </si>
  <si>
    <r>
      <rPr>
        <sz val="12"/>
        <color rgb="FF000000"/>
        <rFont val="標楷體"/>
        <family val="4"/>
        <charset val="136"/>
      </rPr>
      <t xml:space="preserve">1.</t>
    </r>
    <r>
      <rPr>
        <sz val="12"/>
        <color rgb="FF000000"/>
        <rFont val="標楷體"/>
        <family val="0"/>
        <charset val="136"/>
      </rPr>
      <t xml:space="preserve">「實現數」含累計實付數及預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暫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付數。</t>
    </r>
  </si>
  <si>
    <r>
      <rPr>
        <sz val="12"/>
        <color rgb="FF000000"/>
        <rFont val="標楷體"/>
        <family val="4"/>
        <charset val="136"/>
      </rPr>
      <t xml:space="preserve">2.</t>
    </r>
    <r>
      <rPr>
        <sz val="12"/>
        <color rgb="FF000000"/>
        <rFont val="標楷體"/>
        <family val="0"/>
        <charset val="136"/>
      </rPr>
      <t xml:space="preserve">「實現數占核定金額之比率」未達</t>
    </r>
    <r>
      <rPr>
        <sz val="12"/>
        <color rgb="FF000000"/>
        <rFont val="標楷體"/>
        <family val="4"/>
        <charset val="136"/>
      </rPr>
      <t xml:space="preserve">80%</t>
    </r>
    <r>
      <rPr>
        <sz val="12"/>
        <color rgb="FF000000"/>
        <rFont val="標楷體"/>
        <family val="0"/>
        <charset val="136"/>
      </rPr>
      <t xml:space="preserve">者，於「執行狀況說明」欄內說明落後個案執行狀況。</t>
    </r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</si>
</sst>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-#,##0.00"/>
    <numFmt numFmtId="166" formatCode="\ #,##0.00\ ;\-#,##0.00\ ;\-00\ ;\ @\ "/>
    <numFmt numFmtId="167" formatCode="\ 0\ ;\-0\ ;&quot; - &quot;;\ @\ "/>
    <numFmt numFmtId="168" formatCode="0%"/>
    <numFmt numFmtId="169" formatCode="[$$]#,##0.00\ ;\-[$$]#,##0.00\ ;[$$]\-00\ ;\ @\ "/>
    <numFmt numFmtId="170" formatCode="#,##0.00\ ;[RED]\(#,##0.00\)"/>
    <numFmt numFmtId="171" formatCode="0\ ;[RED]\(0\)"/>
    <numFmt numFmtId="172" formatCode="0\ "/>
    <numFmt numFmtId="173" formatCode="@"/>
  </numFmts>
  <fonts count="15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color rgb="FF000000"/>
      <name val="標楷體"/>
      <family val="0"/>
      <charset val="136"/>
    </font>
    <font>
      <sz val="9"/>
      <color rgb="FF000000"/>
      <name val="標楷體"/>
      <family val="0"/>
      <charset val="136"/>
    </font>
    <font>
      <sz val="12"/>
      <color rgb="FF000000"/>
      <name val="Courier New"/>
      <family val="0"/>
      <charset val="136"/>
    </font>
    <font>
      <sz val="12"/>
      <color rgb="FF000000"/>
      <name val="標楷體"/>
      <family val="0"/>
      <charset val="136"/>
    </font>
    <font>
      <sz val="20"/>
      <color rgb="FF000000"/>
      <name val="標楷體"/>
      <family val="0"/>
      <charset val="136"/>
    </font>
    <font>
      <sz val="14"/>
      <color rgb="FF000000"/>
      <name val="標楷體"/>
      <family val="0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1"/>
      <color rgb="FF000000"/>
      <name val="標楷體"/>
      <family val="0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0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2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1" fillId="0" borderId="2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2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2" xfId="26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2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2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3" xfId="26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1" fillId="0" borderId="2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3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0" borderId="2" xfId="26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11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2" xfId="20"/>
    <cellStyle name="一般 3" xfId="21"/>
    <cellStyle name="一般 4" xfId="22"/>
    <cellStyle name="一般 5" xfId="23"/>
    <cellStyle name="一般 6" xfId="24"/>
    <cellStyle name="千分位" xfId="25"/>
    <cellStyle name="千分位 2" xfId="26"/>
    <cellStyle name="千分位 3" xfId="27"/>
    <cellStyle name="千分位[0] 2" xfId="28"/>
    <cellStyle name="百分比 2" xfId="29"/>
    <cellStyle name="貨幣 2" xfId="3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6.62"/>
    <col collapsed="false" customWidth="true" hidden="false" outlineLevel="0" max="2" min="2" style="1" width="18.35"/>
    <col collapsed="false" customWidth="true" hidden="false" outlineLevel="0" max="3" min="3" style="1" width="15.95"/>
    <col collapsed="false" customWidth="true" hidden="false" outlineLevel="0" max="5" min="4" style="1" width="18.35"/>
    <col collapsed="false" customWidth="true" hidden="false" outlineLevel="0" max="6" min="6" style="1" width="15.95"/>
    <col collapsed="false" customWidth="true" hidden="false" outlineLevel="0" max="7" min="7" style="1" width="18.35"/>
    <col collapsed="false" customWidth="true" hidden="false" outlineLevel="0" max="8" min="8" style="2" width="11.04"/>
    <col collapsed="false" customWidth="true" hidden="false" outlineLevel="0" max="9" min="9" style="1" width="16.62"/>
    <col collapsed="false" customWidth="true" hidden="false" outlineLevel="0" max="10" min="10" style="1" width="14.76"/>
    <col collapsed="false" customWidth="true" hidden="false" outlineLevel="0" max="11" min="11" style="1" width="13.56"/>
    <col collapsed="false" customWidth="true" hidden="false" outlineLevel="0" max="12" min="12" style="1" width="14.76"/>
    <col collapsed="false" customWidth="true" hidden="false" outlineLevel="0" max="13" min="13" style="1" width="15.95"/>
    <col collapsed="false" customWidth="true" hidden="false" outlineLevel="0" max="14" min="14" style="1" width="13.56"/>
    <col collapsed="false" customWidth="true" hidden="false" outlineLevel="0" max="15" min="15" style="1" width="15.95"/>
    <col collapsed="false" customWidth="true" hidden="false" outlineLevel="0" max="1025" min="16" style="1" width="9.44"/>
  </cols>
  <sheetData>
    <row r="1" s="4" customFormat="true" ht="30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4" customFormat="true" ht="30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24.95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customFormat="false" ht="24.95" hidden="false" customHeight="true" outlineLevel="0" collapsed="false">
      <c r="A4" s="6"/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8" t="s">
        <v>3</v>
      </c>
      <c r="N4" s="8"/>
      <c r="O4" s="8"/>
    </row>
    <row r="5" customFormat="false" ht="30" hidden="false" customHeight="true" outlineLevel="0" collapsed="false">
      <c r="A5" s="9" t="s">
        <v>4</v>
      </c>
      <c r="B5" s="9" t="s">
        <v>5</v>
      </c>
      <c r="C5" s="9"/>
      <c r="D5" s="9"/>
      <c r="E5" s="9" t="s">
        <v>6</v>
      </c>
      <c r="F5" s="9"/>
      <c r="G5" s="9"/>
      <c r="H5" s="9"/>
      <c r="I5" s="9"/>
      <c r="J5" s="9" t="s">
        <v>7</v>
      </c>
      <c r="K5" s="9"/>
      <c r="L5" s="9"/>
      <c r="M5" s="9" t="s">
        <v>8</v>
      </c>
      <c r="N5" s="9"/>
      <c r="O5" s="9"/>
    </row>
    <row r="6" customFormat="false" ht="60" hidden="false" customHeight="true" outlineLevel="0" collapsed="false">
      <c r="A6" s="9"/>
      <c r="B6" s="9" t="s">
        <v>9</v>
      </c>
      <c r="C6" s="9" t="s">
        <v>10</v>
      </c>
      <c r="D6" s="9" t="s">
        <v>11</v>
      </c>
      <c r="E6" s="9" t="s">
        <v>9</v>
      </c>
      <c r="F6" s="9" t="s">
        <v>10</v>
      </c>
      <c r="G6" s="9" t="s">
        <v>12</v>
      </c>
      <c r="H6" s="10" t="s">
        <v>13</v>
      </c>
      <c r="I6" s="9" t="s">
        <v>14</v>
      </c>
      <c r="J6" s="9" t="s">
        <v>9</v>
      </c>
      <c r="K6" s="9" t="s">
        <v>10</v>
      </c>
      <c r="L6" s="9" t="s">
        <v>15</v>
      </c>
      <c r="M6" s="9" t="s">
        <v>9</v>
      </c>
      <c r="N6" s="9" t="s">
        <v>10</v>
      </c>
      <c r="O6" s="11" t="s">
        <v>16</v>
      </c>
    </row>
    <row r="7" customFormat="false" ht="30" hidden="false" customHeight="true" outlineLevel="0" collapsed="false">
      <c r="A7" s="9" t="s">
        <v>17</v>
      </c>
      <c r="B7" s="12" t="n">
        <f aca="false">SUM(B8:B34)</f>
        <v>2685983416</v>
      </c>
      <c r="C7" s="12" t="n">
        <f aca="false">SUM(C8:C34)</f>
        <v>327385793</v>
      </c>
      <c r="D7" s="12" t="n">
        <f aca="false">SUM(B7:C7)</f>
        <v>3013369209</v>
      </c>
      <c r="E7" s="12" t="n">
        <f aca="false">SUM(E8:E34)</f>
        <v>2568852262</v>
      </c>
      <c r="F7" s="12" t="n">
        <f aca="false">SUM(F8:F34)</f>
        <v>317799647</v>
      </c>
      <c r="G7" s="12" t="n">
        <f aca="false">SUM(E7:F7)</f>
        <v>2886651909</v>
      </c>
      <c r="H7" s="13" t="n">
        <f aca="false">G7/D7*100</f>
        <v>95.7948299325043</v>
      </c>
      <c r="I7" s="12"/>
      <c r="J7" s="12" t="n">
        <f aca="false">SUM(J8:J34)</f>
        <v>17077419</v>
      </c>
      <c r="K7" s="12" t="n">
        <f aca="false">SUM(K8:K34)</f>
        <v>1669611</v>
      </c>
      <c r="L7" s="12" t="n">
        <f aca="false">SUM(J7:K7)</f>
        <v>18747030</v>
      </c>
      <c r="M7" s="12" t="n">
        <f aca="false">B7-E7-J7</f>
        <v>100053735</v>
      </c>
      <c r="N7" s="12" t="n">
        <f aca="false">C7-F7-K7</f>
        <v>7916535</v>
      </c>
      <c r="O7" s="12" t="n">
        <f aca="false">SUM(M7:N7)</f>
        <v>107970270</v>
      </c>
    </row>
    <row r="8" customFormat="false" ht="35.1" hidden="false" customHeight="true" outlineLevel="0" collapsed="false">
      <c r="A8" s="14" t="s">
        <v>18</v>
      </c>
      <c r="B8" s="12" t="n">
        <v>6314550</v>
      </c>
      <c r="C8" s="12" t="n">
        <v>4017909</v>
      </c>
      <c r="D8" s="12" t="n">
        <f aca="false">SUM(B8:C8)</f>
        <v>10332459</v>
      </c>
      <c r="E8" s="12" t="n">
        <v>5857847</v>
      </c>
      <c r="F8" s="12" t="n">
        <v>3865674</v>
      </c>
      <c r="G8" s="12" t="n">
        <f aca="false">SUM(E8:F8)</f>
        <v>9723521</v>
      </c>
      <c r="H8" s="13" t="n">
        <f aca="false">G8/D8*100</f>
        <v>94.1065529512384</v>
      </c>
      <c r="I8" s="12"/>
      <c r="J8" s="12" t="n">
        <v>0</v>
      </c>
      <c r="K8" s="12" t="n">
        <v>0</v>
      </c>
      <c r="L8" s="12" t="n">
        <f aca="false">SUM(J8:K8)</f>
        <v>0</v>
      </c>
      <c r="M8" s="12" t="n">
        <f aca="false">B8-E8-J8</f>
        <v>456703</v>
      </c>
      <c r="N8" s="12" t="n">
        <f aca="false">C8-F8-K8</f>
        <v>152235</v>
      </c>
      <c r="O8" s="12" t="n">
        <f aca="false">SUM(M8:N8)</f>
        <v>608938</v>
      </c>
    </row>
    <row r="9" customFormat="false" ht="49.25" hidden="false" customHeight="false" outlineLevel="0" collapsed="false">
      <c r="A9" s="14" t="s">
        <v>19</v>
      </c>
      <c r="B9" s="12" t="n">
        <v>514170</v>
      </c>
      <c r="C9" s="12" t="n">
        <v>76830</v>
      </c>
      <c r="D9" s="12" t="n">
        <f aca="false">SUM(B9:C9)</f>
        <v>591000</v>
      </c>
      <c r="E9" s="12" t="n">
        <v>488331</v>
      </c>
      <c r="F9" s="12" t="n">
        <v>72969</v>
      </c>
      <c r="G9" s="12" t="n">
        <f aca="false">SUM(E9:F9)</f>
        <v>561300</v>
      </c>
      <c r="H9" s="13" t="n">
        <f aca="false">G9/D9*100</f>
        <v>94.9746192893401</v>
      </c>
      <c r="I9" s="15"/>
      <c r="J9" s="12" t="n">
        <v>0</v>
      </c>
      <c r="K9" s="12" t="n">
        <v>0</v>
      </c>
      <c r="L9" s="12" t="n">
        <f aca="false">SUM(J9:K9)</f>
        <v>0</v>
      </c>
      <c r="M9" s="12" t="n">
        <f aca="false">B9-E9-J9</f>
        <v>25839</v>
      </c>
      <c r="N9" s="12" t="n">
        <f aca="false">C9-F9-K9</f>
        <v>3861</v>
      </c>
      <c r="O9" s="12" t="n">
        <f aca="false">SUM(M9:N9)</f>
        <v>29700</v>
      </c>
    </row>
    <row r="10" customFormat="false" ht="61.15" hidden="false" customHeight="false" outlineLevel="0" collapsed="false">
      <c r="A10" s="14" t="s">
        <v>20</v>
      </c>
      <c r="B10" s="12" t="n">
        <v>855000</v>
      </c>
      <c r="C10" s="12" t="n">
        <v>128000</v>
      </c>
      <c r="D10" s="12" t="n">
        <f aca="false">SUM(B10:C10)</f>
        <v>983000</v>
      </c>
      <c r="E10" s="12" t="n">
        <v>855000</v>
      </c>
      <c r="F10" s="12" t="n">
        <v>128000</v>
      </c>
      <c r="G10" s="12" t="n">
        <f aca="false">SUM(E10:F10)</f>
        <v>983000</v>
      </c>
      <c r="H10" s="13" t="n">
        <f aca="false">G10/D10*100</f>
        <v>100</v>
      </c>
      <c r="I10" s="15"/>
      <c r="J10" s="12" t="n">
        <v>0</v>
      </c>
      <c r="K10" s="12" t="n">
        <v>0</v>
      </c>
      <c r="L10" s="12" t="n">
        <f aca="false">SUM(J10:K10)</f>
        <v>0</v>
      </c>
      <c r="M10" s="12" t="n">
        <f aca="false">B10-E10-J10</f>
        <v>0</v>
      </c>
      <c r="N10" s="12" t="n">
        <f aca="false">C10-F10-K10</f>
        <v>0</v>
      </c>
      <c r="O10" s="12" t="n">
        <f aca="false">SUM(M10:N10)</f>
        <v>0</v>
      </c>
    </row>
    <row r="11" customFormat="false" ht="37.3" hidden="false" customHeight="false" outlineLevel="0" collapsed="false">
      <c r="A11" s="14" t="s">
        <v>21</v>
      </c>
      <c r="B11" s="12" t="n">
        <v>590000</v>
      </c>
      <c r="C11" s="12" t="n">
        <v>253000</v>
      </c>
      <c r="D11" s="12" t="n">
        <f aca="false">SUM(B11:C11)</f>
        <v>843000</v>
      </c>
      <c r="E11" s="12" t="n">
        <v>555250</v>
      </c>
      <c r="F11" s="12" t="n">
        <v>238250</v>
      </c>
      <c r="G11" s="12" t="n">
        <f aca="false">SUM(E11:F11)</f>
        <v>793500</v>
      </c>
      <c r="H11" s="13" t="n">
        <f aca="false">G11/D11*100</f>
        <v>94.1281138790036</v>
      </c>
      <c r="I11" s="15"/>
      <c r="J11" s="12" t="n">
        <v>0</v>
      </c>
      <c r="K11" s="12" t="n">
        <v>0</v>
      </c>
      <c r="L11" s="12" t="n">
        <f aca="false">SUM(J11:K11)</f>
        <v>0</v>
      </c>
      <c r="M11" s="12" t="n">
        <f aca="false">B11-E11-J11</f>
        <v>34750</v>
      </c>
      <c r="N11" s="12" t="n">
        <f aca="false">C11-F11-K11</f>
        <v>14750</v>
      </c>
      <c r="O11" s="12" t="n">
        <f aca="false">SUM(M11:N11)</f>
        <v>49500</v>
      </c>
    </row>
    <row r="12" customFormat="false" ht="35.1" hidden="false" customHeight="true" outlineLevel="0" collapsed="false">
      <c r="A12" s="14" t="s">
        <v>22</v>
      </c>
      <c r="B12" s="16" t="n">
        <v>11796000</v>
      </c>
      <c r="C12" s="16" t="n">
        <v>6352000</v>
      </c>
      <c r="D12" s="12" t="n">
        <f aca="false">SUM(B12:C12)</f>
        <v>18148000</v>
      </c>
      <c r="E12" s="16" t="n">
        <v>11796000</v>
      </c>
      <c r="F12" s="16" t="n">
        <v>6135507</v>
      </c>
      <c r="G12" s="12" t="n">
        <f aca="false">SUM(E12:F12)</f>
        <v>17931507</v>
      </c>
      <c r="H12" s="13" t="n">
        <f aca="false">G12/D12*100</f>
        <v>98.8070696495482</v>
      </c>
      <c r="I12" s="16"/>
      <c r="J12" s="16" t="n">
        <v>0</v>
      </c>
      <c r="K12" s="16" t="n">
        <v>0</v>
      </c>
      <c r="L12" s="12" t="n">
        <f aca="false">SUM(J12:K12)</f>
        <v>0</v>
      </c>
      <c r="M12" s="12" t="n">
        <f aca="false">B12-E12-J12</f>
        <v>0</v>
      </c>
      <c r="N12" s="12" t="n">
        <f aca="false">C12-F12-K12</f>
        <v>216493</v>
      </c>
      <c r="O12" s="12" t="n">
        <f aca="false">SUM(M12:N12)</f>
        <v>216493</v>
      </c>
    </row>
    <row r="13" customFormat="false" ht="35.1" hidden="false" customHeight="true" outlineLevel="0" collapsed="false">
      <c r="A13" s="14" t="s">
        <v>23</v>
      </c>
      <c r="B13" s="16" t="n">
        <v>3669000</v>
      </c>
      <c r="C13" s="16" t="n">
        <v>0</v>
      </c>
      <c r="D13" s="12" t="n">
        <f aca="false">SUM(B13:C13)</f>
        <v>3669000</v>
      </c>
      <c r="E13" s="16" t="n">
        <v>3668942</v>
      </c>
      <c r="F13" s="16" t="n">
        <v>0</v>
      </c>
      <c r="G13" s="12" t="n">
        <f aca="false">SUM(E13:F13)</f>
        <v>3668942</v>
      </c>
      <c r="H13" s="13" t="n">
        <f aca="false">G13/D13*100</f>
        <v>99.9984191877896</v>
      </c>
      <c r="I13" s="16"/>
      <c r="J13" s="16" t="n">
        <v>0</v>
      </c>
      <c r="K13" s="16" t="n">
        <v>0</v>
      </c>
      <c r="L13" s="12" t="n">
        <f aca="false">SUM(J13:K13)</f>
        <v>0</v>
      </c>
      <c r="M13" s="12" t="n">
        <f aca="false">B13-E13-J13</f>
        <v>58</v>
      </c>
      <c r="N13" s="12" t="n">
        <f aca="false">C13-F13-K13</f>
        <v>0</v>
      </c>
      <c r="O13" s="12" t="n">
        <f aca="false">SUM(M13:N13)</f>
        <v>58</v>
      </c>
    </row>
    <row r="14" customFormat="false" ht="80.1" hidden="false" customHeight="true" outlineLevel="0" collapsed="false">
      <c r="A14" s="17" t="s">
        <v>24</v>
      </c>
      <c r="B14" s="16" t="n">
        <v>259000</v>
      </c>
      <c r="C14" s="16" t="n">
        <v>0</v>
      </c>
      <c r="D14" s="12" t="n">
        <f aca="false">SUM(B14:C14)</f>
        <v>259000</v>
      </c>
      <c r="E14" s="16" t="n">
        <v>243881</v>
      </c>
      <c r="F14" s="16" t="n">
        <v>0</v>
      </c>
      <c r="G14" s="12" t="n">
        <f aca="false">SUM(E14:F14)</f>
        <v>243881</v>
      </c>
      <c r="H14" s="13" t="n">
        <f aca="false">G14/D14*100</f>
        <v>94.1625482625483</v>
      </c>
      <c r="I14" s="16"/>
      <c r="J14" s="16" t="n">
        <v>0</v>
      </c>
      <c r="K14" s="16" t="n">
        <v>0</v>
      </c>
      <c r="L14" s="12" t="n">
        <f aca="false">SUM(J14:K14)</f>
        <v>0</v>
      </c>
      <c r="M14" s="12" t="n">
        <f aca="false">B14-E14-J14</f>
        <v>15119</v>
      </c>
      <c r="N14" s="12" t="n">
        <f aca="false">C14-F14-K14</f>
        <v>0</v>
      </c>
      <c r="O14" s="12" t="n">
        <f aca="false">SUM(M14:N14)</f>
        <v>15119</v>
      </c>
    </row>
    <row r="15" customFormat="false" ht="320.1" hidden="false" customHeight="true" outlineLevel="0" collapsed="false">
      <c r="A15" s="14" t="s">
        <v>25</v>
      </c>
      <c r="B15" s="12" t="n">
        <v>465000</v>
      </c>
      <c r="C15" s="12" t="n">
        <v>116250</v>
      </c>
      <c r="D15" s="12" t="n">
        <f aca="false">SUM(B15:C15)</f>
        <v>581250</v>
      </c>
      <c r="E15" s="12" t="n">
        <v>169000</v>
      </c>
      <c r="F15" s="12" t="n">
        <v>52866</v>
      </c>
      <c r="G15" s="12" t="n">
        <f aca="false">SUM(E15:F15)</f>
        <v>221866</v>
      </c>
      <c r="H15" s="13" t="n">
        <f aca="false">G15/D15*100</f>
        <v>38.1704946236559</v>
      </c>
      <c r="I15" s="18" t="s">
        <v>26</v>
      </c>
      <c r="J15" s="12" t="n">
        <v>0</v>
      </c>
      <c r="K15" s="12" t="n">
        <v>0</v>
      </c>
      <c r="L15" s="12" t="n">
        <f aca="false">SUM(J15:K15)</f>
        <v>0</v>
      </c>
      <c r="M15" s="12" t="n">
        <f aca="false">B15-E15-J15</f>
        <v>296000</v>
      </c>
      <c r="N15" s="12" t="n">
        <f aca="false">C15-F15-K15</f>
        <v>63384</v>
      </c>
      <c r="O15" s="12" t="n">
        <f aca="false">SUM(M15:N15)</f>
        <v>359384</v>
      </c>
    </row>
    <row r="16" customFormat="false" ht="35.1" hidden="false" customHeight="true" outlineLevel="0" collapsed="false">
      <c r="A16" s="14" t="s">
        <v>27</v>
      </c>
      <c r="B16" s="12" t="n">
        <v>1000000</v>
      </c>
      <c r="C16" s="12" t="n">
        <v>0</v>
      </c>
      <c r="D16" s="12" t="n">
        <f aca="false">SUM(B16:C16)</f>
        <v>1000000</v>
      </c>
      <c r="E16" s="12" t="n">
        <v>931308</v>
      </c>
      <c r="F16" s="12" t="n">
        <v>0</v>
      </c>
      <c r="G16" s="12" t="n">
        <f aca="false">SUM(E16:F16)</f>
        <v>931308</v>
      </c>
      <c r="H16" s="13" t="n">
        <f aca="false">G16/D16*100</f>
        <v>93.1308</v>
      </c>
      <c r="I16" s="12"/>
      <c r="J16" s="12" t="n">
        <v>0</v>
      </c>
      <c r="K16" s="12" t="n">
        <v>0</v>
      </c>
      <c r="L16" s="12" t="n">
        <f aca="false">SUM(J16:K16)</f>
        <v>0</v>
      </c>
      <c r="M16" s="12" t="n">
        <f aca="false">B16-E16-J16</f>
        <v>68692</v>
      </c>
      <c r="N16" s="12" t="n">
        <f aca="false">C16-F16-K16</f>
        <v>0</v>
      </c>
      <c r="O16" s="12" t="n">
        <f aca="false">SUM(M16:N16)</f>
        <v>68692</v>
      </c>
    </row>
    <row r="17" customFormat="false" ht="159.95" hidden="false" customHeight="true" outlineLevel="0" collapsed="false">
      <c r="A17" s="14" t="s">
        <v>28</v>
      </c>
      <c r="B17" s="12" t="n">
        <v>32640000</v>
      </c>
      <c r="C17" s="12" t="n">
        <v>10880000</v>
      </c>
      <c r="D17" s="12" t="n">
        <f aca="false">SUM(B17:C17)</f>
        <v>43520000</v>
      </c>
      <c r="E17" s="12" t="n">
        <v>25020283</v>
      </c>
      <c r="F17" s="12" t="n">
        <v>8345347</v>
      </c>
      <c r="G17" s="12" t="n">
        <f aca="false">SUM(E17:F17)</f>
        <v>33365630</v>
      </c>
      <c r="H17" s="13" t="n">
        <f aca="false">G17/D17*100</f>
        <v>76.6673483455882</v>
      </c>
      <c r="I17" s="15" t="s">
        <v>29</v>
      </c>
      <c r="J17" s="12" t="n">
        <v>0</v>
      </c>
      <c r="K17" s="12" t="n">
        <v>0</v>
      </c>
      <c r="L17" s="12" t="n">
        <f aca="false">SUM(J17:K17)</f>
        <v>0</v>
      </c>
      <c r="M17" s="12" t="n">
        <f aca="false">B17-E17-J17</f>
        <v>7619717</v>
      </c>
      <c r="N17" s="12" t="n">
        <f aca="false">C17-F17-K17</f>
        <v>2534653</v>
      </c>
      <c r="O17" s="12" t="n">
        <f aca="false">SUM(M17:N17)</f>
        <v>10154370</v>
      </c>
    </row>
    <row r="18" customFormat="false" ht="35.1" hidden="false" customHeight="true" outlineLevel="0" collapsed="false">
      <c r="A18" s="14" t="s">
        <v>30</v>
      </c>
      <c r="B18" s="12" t="n">
        <v>23454000</v>
      </c>
      <c r="C18" s="12" t="n">
        <v>0</v>
      </c>
      <c r="D18" s="12" t="n">
        <f aca="false">SUM(B18:C18)</f>
        <v>23454000</v>
      </c>
      <c r="E18" s="12" t="n">
        <v>22181558</v>
      </c>
      <c r="F18" s="12" t="n">
        <v>0</v>
      </c>
      <c r="G18" s="12" t="n">
        <f aca="false">SUM(E18:F18)</f>
        <v>22181558</v>
      </c>
      <c r="H18" s="13" t="n">
        <f aca="false">G18/D18*100</f>
        <v>94.5747335209346</v>
      </c>
      <c r="I18" s="12"/>
      <c r="J18" s="12" t="n">
        <v>462000</v>
      </c>
      <c r="K18" s="12" t="n">
        <v>0</v>
      </c>
      <c r="L18" s="12" t="n">
        <f aca="false">SUM(J18:K18)</f>
        <v>462000</v>
      </c>
      <c r="M18" s="12" t="n">
        <f aca="false">B18-E18-J18</f>
        <v>810442</v>
      </c>
      <c r="N18" s="12" t="n">
        <f aca="false">C18-F18-K18</f>
        <v>0</v>
      </c>
      <c r="O18" s="12" t="n">
        <f aca="false">SUM(M18:N18)</f>
        <v>810442</v>
      </c>
    </row>
    <row r="19" customFormat="false" ht="35.1" hidden="false" customHeight="true" outlineLevel="0" collapsed="false">
      <c r="A19" s="14" t="s">
        <v>31</v>
      </c>
      <c r="B19" s="16" t="n">
        <v>17015500</v>
      </c>
      <c r="C19" s="16" t="n">
        <v>0</v>
      </c>
      <c r="D19" s="12" t="n">
        <f aca="false">SUM(B19:C19)</f>
        <v>17015500</v>
      </c>
      <c r="E19" s="16" t="n">
        <v>14522556</v>
      </c>
      <c r="F19" s="16" t="n">
        <v>0</v>
      </c>
      <c r="G19" s="12" t="n">
        <f aca="false">SUM(E19:F19)</f>
        <v>14522556</v>
      </c>
      <c r="H19" s="13" t="n">
        <f aca="false">G19/D19*100</f>
        <v>85.348981810702</v>
      </c>
      <c r="I19" s="16" t="s">
        <v>32</v>
      </c>
      <c r="J19" s="16" t="n">
        <v>530000</v>
      </c>
      <c r="K19" s="16" t="n">
        <v>0</v>
      </c>
      <c r="L19" s="12" t="n">
        <f aca="false">SUM(J19:K19)</f>
        <v>530000</v>
      </c>
      <c r="M19" s="12" t="n">
        <f aca="false">B19-E19-J19</f>
        <v>1962944</v>
      </c>
      <c r="N19" s="12" t="n">
        <f aca="false">C19-F19-K19</f>
        <v>0</v>
      </c>
      <c r="O19" s="12" t="n">
        <f aca="false">SUM(M19:N19)</f>
        <v>1962944</v>
      </c>
    </row>
    <row r="20" customFormat="false" ht="159.95" hidden="false" customHeight="true" outlineLevel="0" collapsed="false">
      <c r="A20" s="14" t="s">
        <v>33</v>
      </c>
      <c r="B20" s="16" t="n">
        <v>4038000</v>
      </c>
      <c r="C20" s="16" t="n">
        <v>0</v>
      </c>
      <c r="D20" s="12" t="n">
        <f aca="false">SUM(B20:C20)</f>
        <v>4038000</v>
      </c>
      <c r="E20" s="16" t="n">
        <v>1967599</v>
      </c>
      <c r="F20" s="16" t="n">
        <v>0</v>
      </c>
      <c r="G20" s="12" t="n">
        <f aca="false">SUM(E20:F20)</f>
        <v>1967599</v>
      </c>
      <c r="H20" s="13" t="n">
        <f aca="false">G20/D20*100</f>
        <v>48.7270678553739</v>
      </c>
      <c r="I20" s="19" t="s">
        <v>34</v>
      </c>
      <c r="J20" s="16" t="n">
        <v>0</v>
      </c>
      <c r="K20" s="16" t="n">
        <v>0</v>
      </c>
      <c r="L20" s="12" t="n">
        <f aca="false">SUM(J20:K20)</f>
        <v>0</v>
      </c>
      <c r="M20" s="12" t="n">
        <f aca="false">B20-E20-J20</f>
        <v>2070401</v>
      </c>
      <c r="N20" s="12" t="n">
        <f aca="false">C20-F20-K20</f>
        <v>0</v>
      </c>
      <c r="O20" s="12" t="n">
        <f aca="false">SUM(M20:N20)</f>
        <v>2070401</v>
      </c>
    </row>
    <row r="21" customFormat="false" ht="90" hidden="false" customHeight="true" outlineLevel="0" collapsed="false">
      <c r="A21" s="14" t="s">
        <v>35</v>
      </c>
      <c r="B21" s="16" t="n">
        <v>1200000</v>
      </c>
      <c r="C21" s="16" t="n">
        <v>180000</v>
      </c>
      <c r="D21" s="12" t="n">
        <f aca="false">SUM(B21:C21)</f>
        <v>1380000</v>
      </c>
      <c r="E21" s="16" t="n">
        <v>1005833</v>
      </c>
      <c r="F21" s="16" t="n">
        <v>150297</v>
      </c>
      <c r="G21" s="12" t="n">
        <f aca="false">SUM(E21:F21)</f>
        <v>1156130</v>
      </c>
      <c r="H21" s="13" t="n">
        <f aca="false">G21/D21*100</f>
        <v>83.7775362318841</v>
      </c>
      <c r="I21" s="16"/>
      <c r="J21" s="16" t="n">
        <v>0</v>
      </c>
      <c r="K21" s="16" t="n">
        <v>0</v>
      </c>
      <c r="L21" s="12" t="n">
        <f aca="false">SUM(J21:K21)</f>
        <v>0</v>
      </c>
      <c r="M21" s="12" t="n">
        <f aca="false">B21-E21-J21</f>
        <v>194167</v>
      </c>
      <c r="N21" s="12" t="n">
        <f aca="false">C21-F21-K21</f>
        <v>29703</v>
      </c>
      <c r="O21" s="12" t="n">
        <f aca="false">SUM(M21:N21)</f>
        <v>223870</v>
      </c>
    </row>
    <row r="22" customFormat="false" ht="90" hidden="false" customHeight="true" outlineLevel="0" collapsed="false">
      <c r="A22" s="14" t="s">
        <v>36</v>
      </c>
      <c r="B22" s="12" t="n">
        <v>2564925716</v>
      </c>
      <c r="C22" s="12" t="n">
        <v>294908284</v>
      </c>
      <c r="D22" s="12" t="n">
        <f aca="false">SUM(B22:C22)</f>
        <v>2859834000</v>
      </c>
      <c r="E22" s="12" t="n">
        <v>2469995798</v>
      </c>
      <c r="F22" s="12" t="n">
        <v>290197365</v>
      </c>
      <c r="G22" s="12" t="n">
        <f aca="false">SUM(E22:F22)</f>
        <v>2760193163</v>
      </c>
      <c r="H22" s="13" t="n">
        <f aca="false">G22/D22*100</f>
        <v>96.5158524236022</v>
      </c>
      <c r="I22" s="16"/>
      <c r="J22" s="20" t="n">
        <v>9406982</v>
      </c>
      <c r="K22" s="20" t="n">
        <v>0</v>
      </c>
      <c r="L22" s="12" t="n">
        <f aca="false">SUM(J22:K22)</f>
        <v>9406982</v>
      </c>
      <c r="M22" s="12" t="n">
        <f aca="false">B22-E22-J22</f>
        <v>85522936</v>
      </c>
      <c r="N22" s="12" t="n">
        <f aca="false">C22-F22-K22</f>
        <v>4710919</v>
      </c>
      <c r="O22" s="12" t="n">
        <f aca="false">SUM(M22:N22)</f>
        <v>90233855</v>
      </c>
    </row>
    <row r="23" customFormat="false" ht="180" hidden="false" customHeight="true" outlineLevel="0" collapsed="false">
      <c r="A23" s="14" t="s">
        <v>37</v>
      </c>
      <c r="B23" s="12" t="n">
        <v>1200000</v>
      </c>
      <c r="C23" s="12" t="n">
        <v>300000</v>
      </c>
      <c r="D23" s="12" t="n">
        <f aca="false">SUM(B23:C23)</f>
        <v>1500000</v>
      </c>
      <c r="E23" s="12" t="n">
        <v>0</v>
      </c>
      <c r="F23" s="12" t="n">
        <v>0</v>
      </c>
      <c r="G23" s="12" t="n">
        <f aca="false">SUM(E23:F23)</f>
        <v>0</v>
      </c>
      <c r="H23" s="13" t="n">
        <f aca="false">G23/D23*100</f>
        <v>0</v>
      </c>
      <c r="I23" s="14" t="s">
        <v>38</v>
      </c>
      <c r="J23" s="21" t="n">
        <v>1196663</v>
      </c>
      <c r="K23" s="21" t="n">
        <v>299166</v>
      </c>
      <c r="L23" s="12" t="n">
        <f aca="false">SUM(J23:K23)</f>
        <v>1495829</v>
      </c>
      <c r="M23" s="12" t="n">
        <f aca="false">B23-E23-J23</f>
        <v>3337</v>
      </c>
      <c r="N23" s="12" t="n">
        <f aca="false">C23-F23-K23</f>
        <v>834</v>
      </c>
      <c r="O23" s="12" t="n">
        <f aca="false">SUM(M23:N23)</f>
        <v>4171</v>
      </c>
    </row>
    <row r="24" customFormat="false" ht="110.1" hidden="false" customHeight="true" outlineLevel="0" collapsed="false">
      <c r="A24" s="14" t="s">
        <v>39</v>
      </c>
      <c r="B24" s="12" t="n">
        <v>71000</v>
      </c>
      <c r="C24" s="12" t="n">
        <v>18000</v>
      </c>
      <c r="D24" s="12" t="n">
        <f aca="false">SUM(B24:C24)</f>
        <v>89000</v>
      </c>
      <c r="E24" s="12" t="n">
        <v>67632</v>
      </c>
      <c r="F24" s="12" t="n">
        <v>16908</v>
      </c>
      <c r="G24" s="12" t="n">
        <f aca="false">SUM(E24:F24)</f>
        <v>84540</v>
      </c>
      <c r="H24" s="13" t="n">
        <f aca="false">G24/D24*100</f>
        <v>94.9887640449438</v>
      </c>
      <c r="I24" s="14"/>
      <c r="J24" s="12" t="n">
        <v>0</v>
      </c>
      <c r="K24" s="12" t="n">
        <v>0</v>
      </c>
      <c r="L24" s="12" t="n">
        <f aca="false">SUM(J24:K24)</f>
        <v>0</v>
      </c>
      <c r="M24" s="12" t="n">
        <f aca="false">B24-E24-J24</f>
        <v>3368</v>
      </c>
      <c r="N24" s="12" t="n">
        <f aca="false">C24-F24-K24</f>
        <v>1092</v>
      </c>
      <c r="O24" s="12" t="n">
        <f aca="false">SUM(M24:N24)</f>
        <v>4460</v>
      </c>
    </row>
    <row r="25" customFormat="false" ht="180" hidden="false" customHeight="true" outlineLevel="0" collapsed="false">
      <c r="A25" s="14" t="s">
        <v>40</v>
      </c>
      <c r="B25" s="12" t="n">
        <v>120000</v>
      </c>
      <c r="C25" s="12" t="n">
        <v>30000</v>
      </c>
      <c r="D25" s="12" t="n">
        <f aca="false">SUM(B25:C25)</f>
        <v>150000</v>
      </c>
      <c r="E25" s="12" t="n">
        <v>79212</v>
      </c>
      <c r="F25" s="12" t="n">
        <v>19803</v>
      </c>
      <c r="G25" s="12" t="n">
        <f aca="false">SUM(E25:F25)</f>
        <v>99015</v>
      </c>
      <c r="H25" s="13" t="n">
        <f aca="false">G25/D25*100</f>
        <v>66.01</v>
      </c>
      <c r="I25" s="14" t="s">
        <v>41</v>
      </c>
      <c r="J25" s="12" t="n">
        <v>0</v>
      </c>
      <c r="K25" s="12" t="n">
        <v>0</v>
      </c>
      <c r="L25" s="12" t="n">
        <f aca="false">SUM(J25:K25)</f>
        <v>0</v>
      </c>
      <c r="M25" s="12" t="n">
        <f aca="false">B25-E25-J25</f>
        <v>40788</v>
      </c>
      <c r="N25" s="12" t="n">
        <f aca="false">C25-F25-K25</f>
        <v>10197</v>
      </c>
      <c r="O25" s="12" t="n">
        <f aca="false">SUM(M25:N25)</f>
        <v>50985</v>
      </c>
    </row>
    <row r="26" customFormat="false" ht="129.95" hidden="false" customHeight="true" outlineLevel="0" collapsed="false">
      <c r="A26" s="14" t="s">
        <v>42</v>
      </c>
      <c r="B26" s="22" t="n">
        <v>1562000</v>
      </c>
      <c r="C26" s="12" t="n">
        <v>390500</v>
      </c>
      <c r="D26" s="12" t="n">
        <f aca="false">SUM(B26:C26)</f>
        <v>1952500</v>
      </c>
      <c r="E26" s="12" t="n">
        <v>0</v>
      </c>
      <c r="F26" s="12" t="n">
        <v>0</v>
      </c>
      <c r="G26" s="12" t="n">
        <f aca="false">SUM(E26:F26)</f>
        <v>0</v>
      </c>
      <c r="H26" s="13" t="n">
        <f aca="false">G26/D26*100</f>
        <v>0</v>
      </c>
      <c r="I26" s="14" t="s">
        <v>43</v>
      </c>
      <c r="J26" s="21" t="n">
        <v>1492101</v>
      </c>
      <c r="K26" s="21" t="n">
        <v>373026</v>
      </c>
      <c r="L26" s="12" t="n">
        <f aca="false">SUM(J26:K26)</f>
        <v>1865127</v>
      </c>
      <c r="M26" s="12" t="n">
        <f aca="false">B26-E26-J26</f>
        <v>69899</v>
      </c>
      <c r="N26" s="12" t="n">
        <f aca="false">C26-F26-K26</f>
        <v>17474</v>
      </c>
      <c r="O26" s="12" t="n">
        <f aca="false">SUM(M26:N26)</f>
        <v>87373</v>
      </c>
    </row>
    <row r="27" customFormat="false" ht="110.1" hidden="false" customHeight="true" outlineLevel="0" collapsed="false">
      <c r="A27" s="14" t="s">
        <v>44</v>
      </c>
      <c r="B27" s="12" t="n">
        <v>192000</v>
      </c>
      <c r="C27" s="12" t="n">
        <v>48000</v>
      </c>
      <c r="D27" s="12" t="n">
        <f aca="false">SUM(B27:C27)</f>
        <v>240000</v>
      </c>
      <c r="E27" s="12" t="n">
        <v>182946</v>
      </c>
      <c r="F27" s="12" t="n">
        <v>45737</v>
      </c>
      <c r="G27" s="12" t="n">
        <f aca="false">SUM(E27:F27)</f>
        <v>228683</v>
      </c>
      <c r="H27" s="13" t="n">
        <f aca="false">G27/D27*100</f>
        <v>95.2845833333333</v>
      </c>
      <c r="I27" s="14"/>
      <c r="J27" s="12" t="n">
        <v>0</v>
      </c>
      <c r="K27" s="12" t="n">
        <v>0</v>
      </c>
      <c r="L27" s="12" t="n">
        <f aca="false">SUM(J27:K27)</f>
        <v>0</v>
      </c>
      <c r="M27" s="12" t="n">
        <f aca="false">B27-E27-J27</f>
        <v>9054</v>
      </c>
      <c r="N27" s="12" t="n">
        <f aca="false">C27-F27-K27</f>
        <v>2263</v>
      </c>
      <c r="O27" s="12" t="n">
        <f aca="false">SUM(M27:N27)</f>
        <v>11317</v>
      </c>
    </row>
    <row r="28" customFormat="false" ht="110.1" hidden="false" customHeight="true" outlineLevel="0" collapsed="false">
      <c r="A28" s="14" t="s">
        <v>45</v>
      </c>
      <c r="B28" s="12" t="n">
        <v>222000</v>
      </c>
      <c r="C28" s="12" t="n">
        <v>55500</v>
      </c>
      <c r="D28" s="12" t="n">
        <f aca="false">SUM(B28:C28)</f>
        <v>277500</v>
      </c>
      <c r="E28" s="12" t="n">
        <v>209036</v>
      </c>
      <c r="F28" s="12" t="n">
        <v>52260</v>
      </c>
      <c r="G28" s="12" t="n">
        <f aca="false">SUM(E28:F28)</f>
        <v>261296</v>
      </c>
      <c r="H28" s="13" t="n">
        <f aca="false">G28/D28*100</f>
        <v>94.1607207207207</v>
      </c>
      <c r="I28" s="14"/>
      <c r="J28" s="12" t="n">
        <v>0</v>
      </c>
      <c r="K28" s="12" t="n">
        <v>0</v>
      </c>
      <c r="L28" s="12" t="n">
        <f aca="false">SUM(J28:K28)</f>
        <v>0</v>
      </c>
      <c r="M28" s="12" t="n">
        <f aca="false">B28-E28-J28</f>
        <v>12964</v>
      </c>
      <c r="N28" s="12" t="n">
        <f aca="false">C28-F28-K28</f>
        <v>3240</v>
      </c>
      <c r="O28" s="12" t="n">
        <f aca="false">SUM(M28:N28)</f>
        <v>16204</v>
      </c>
    </row>
    <row r="29" customFormat="false" ht="159.95" hidden="false" customHeight="true" outlineLevel="0" collapsed="false">
      <c r="A29" s="23" t="s">
        <v>46</v>
      </c>
      <c r="B29" s="12" t="n">
        <v>4120000</v>
      </c>
      <c r="C29" s="12" t="n">
        <v>1030000</v>
      </c>
      <c r="D29" s="12" t="n">
        <f aca="false">SUM(B29:C29)</f>
        <v>5150000</v>
      </c>
      <c r="E29" s="12" t="n">
        <v>0</v>
      </c>
      <c r="F29" s="12" t="n">
        <v>0</v>
      </c>
      <c r="G29" s="12" t="n">
        <f aca="false">SUM(E29:F29)</f>
        <v>0</v>
      </c>
      <c r="H29" s="13" t="n">
        <f aca="false">G29/D29*100</f>
        <v>0</v>
      </c>
      <c r="I29" s="14" t="s">
        <v>47</v>
      </c>
      <c r="J29" s="21" t="n">
        <v>3989673</v>
      </c>
      <c r="K29" s="21" t="n">
        <v>997419</v>
      </c>
      <c r="L29" s="12" t="n">
        <f aca="false">SUM(J29:K29)</f>
        <v>4987092</v>
      </c>
      <c r="M29" s="12" t="n">
        <f aca="false">B29-E29-J29</f>
        <v>130327</v>
      </c>
      <c r="N29" s="12" t="n">
        <f aca="false">C29-F29-K29</f>
        <v>32581</v>
      </c>
      <c r="O29" s="12" t="n">
        <f aca="false">SUM(M29:N29)</f>
        <v>162908</v>
      </c>
    </row>
    <row r="30" customFormat="false" ht="69.95" hidden="false" customHeight="true" outlineLevel="0" collapsed="false">
      <c r="A30" s="24" t="s">
        <v>48</v>
      </c>
      <c r="B30" s="16" t="n">
        <v>1221480</v>
      </c>
      <c r="C30" s="16" t="n">
        <v>182520</v>
      </c>
      <c r="D30" s="12" t="n">
        <f aca="false">SUM(B30:C30)</f>
        <v>1404000</v>
      </c>
      <c r="E30" s="16" t="n">
        <v>1131000</v>
      </c>
      <c r="F30" s="16" t="n">
        <v>169000</v>
      </c>
      <c r="G30" s="12" t="n">
        <f aca="false">SUM(E30:F30)</f>
        <v>1300000</v>
      </c>
      <c r="H30" s="13" t="n">
        <f aca="false">G30/D30*100</f>
        <v>92.5925925925926</v>
      </c>
      <c r="I30" s="19"/>
      <c r="J30" s="16" t="n">
        <v>0</v>
      </c>
      <c r="K30" s="16" t="n">
        <v>0</v>
      </c>
      <c r="L30" s="12" t="n">
        <f aca="false">SUM(J30:K30)</f>
        <v>0</v>
      </c>
      <c r="M30" s="12" t="n">
        <f aca="false">B30-E30-J30</f>
        <v>90480</v>
      </c>
      <c r="N30" s="12" t="n">
        <f aca="false">C30-F30-K30</f>
        <v>13520</v>
      </c>
      <c r="O30" s="12" t="n">
        <f aca="false">SUM(M30:N30)</f>
        <v>104000</v>
      </c>
    </row>
    <row r="31" customFormat="false" ht="90" hidden="false" customHeight="true" outlineLevel="0" collapsed="false">
      <c r="A31" s="25" t="s">
        <v>49</v>
      </c>
      <c r="B31" s="26" t="n">
        <v>75000</v>
      </c>
      <c r="C31" s="26" t="n">
        <v>0</v>
      </c>
      <c r="D31" s="12" t="n">
        <f aca="false">SUM(B31:C31)</f>
        <v>75000</v>
      </c>
      <c r="E31" s="26" t="n">
        <v>74690</v>
      </c>
      <c r="F31" s="26" t="n">
        <v>0</v>
      </c>
      <c r="G31" s="12" t="n">
        <f aca="false">SUM(E31:F31)</f>
        <v>74690</v>
      </c>
      <c r="H31" s="13" t="n">
        <f aca="false">G31/D31*100</f>
        <v>99.5866666666667</v>
      </c>
      <c r="I31" s="16"/>
      <c r="J31" s="16" t="n">
        <v>0</v>
      </c>
      <c r="K31" s="16" t="n">
        <v>0</v>
      </c>
      <c r="L31" s="12" t="n">
        <f aca="false">SUM(J31:K31)</f>
        <v>0</v>
      </c>
      <c r="M31" s="12" t="n">
        <f aca="false">B31-E31-J31</f>
        <v>310</v>
      </c>
      <c r="N31" s="12" t="n">
        <f aca="false">C31-F31-K31</f>
        <v>0</v>
      </c>
      <c r="O31" s="12" t="n">
        <f aca="false">SUM(M31:N31)</f>
        <v>310</v>
      </c>
    </row>
    <row r="32" customFormat="false" ht="50.1" hidden="false" customHeight="true" outlineLevel="0" collapsed="false">
      <c r="A32" s="25" t="s">
        <v>50</v>
      </c>
      <c r="B32" s="27" t="n">
        <v>5625000</v>
      </c>
      <c r="C32" s="16" t="n">
        <v>0</v>
      </c>
      <c r="D32" s="12" t="n">
        <f aca="false">SUM(B32:C32)</f>
        <v>5625000</v>
      </c>
      <c r="E32" s="27" t="n">
        <v>5041871</v>
      </c>
      <c r="F32" s="16" t="n">
        <v>0</v>
      </c>
      <c r="G32" s="12" t="n">
        <f aca="false">SUM(E32:F32)</f>
        <v>5041871</v>
      </c>
      <c r="H32" s="13" t="n">
        <f aca="false">G32/D32*100</f>
        <v>89.6332622222222</v>
      </c>
      <c r="I32" s="16"/>
      <c r="J32" s="16" t="n">
        <v>0</v>
      </c>
      <c r="K32" s="16" t="n">
        <v>0</v>
      </c>
      <c r="L32" s="12" t="n">
        <f aca="false">SUM(J32:K32)</f>
        <v>0</v>
      </c>
      <c r="M32" s="12" t="n">
        <f aca="false">B32-E32-J32</f>
        <v>583129</v>
      </c>
      <c r="N32" s="12" t="n">
        <f aca="false">C32-F32-K32</f>
        <v>0</v>
      </c>
      <c r="O32" s="12" t="n">
        <f aca="false">SUM(M32:N32)</f>
        <v>583129</v>
      </c>
    </row>
    <row r="33" customFormat="false" ht="50.1" hidden="false" customHeight="true" outlineLevel="0" collapsed="false">
      <c r="A33" s="25" t="s">
        <v>51</v>
      </c>
      <c r="B33" s="27" t="n">
        <v>1235000</v>
      </c>
      <c r="C33" s="16" t="n">
        <v>0</v>
      </c>
      <c r="D33" s="12" t="n">
        <f aca="false">SUM(B33:C33)</f>
        <v>1235000</v>
      </c>
      <c r="E33" s="27" t="n">
        <v>1223896</v>
      </c>
      <c r="F33" s="16" t="n">
        <v>0</v>
      </c>
      <c r="G33" s="12" t="n">
        <f aca="false">SUM(E33:F33)</f>
        <v>1223896</v>
      </c>
      <c r="H33" s="13" t="n">
        <f aca="false">G33/D33*100</f>
        <v>99.1008906882591</v>
      </c>
      <c r="I33" s="16"/>
      <c r="J33" s="16" t="n">
        <v>0</v>
      </c>
      <c r="K33" s="16" t="n">
        <v>0</v>
      </c>
      <c r="L33" s="12" t="n">
        <f aca="false">SUM(J33:K33)</f>
        <v>0</v>
      </c>
      <c r="M33" s="12" t="n">
        <f aca="false">B33-E33-J33</f>
        <v>11104</v>
      </c>
      <c r="N33" s="12" t="n">
        <f aca="false">C33-F33-K33</f>
        <v>0</v>
      </c>
      <c r="O33" s="12" t="n">
        <f aca="false">SUM(M33:N33)</f>
        <v>11104</v>
      </c>
    </row>
    <row r="34" customFormat="false" ht="60" hidden="false" customHeight="true" outlineLevel="0" collapsed="false">
      <c r="A34" s="24" t="s">
        <v>52</v>
      </c>
      <c r="B34" s="12" t="n">
        <v>1604000</v>
      </c>
      <c r="C34" s="12" t="n">
        <v>8419000</v>
      </c>
      <c r="D34" s="12" t="n">
        <f aca="false">SUM(B34:C34)</f>
        <v>10023000</v>
      </c>
      <c r="E34" s="12" t="n">
        <v>1582793</v>
      </c>
      <c r="F34" s="12" t="n">
        <v>8309664</v>
      </c>
      <c r="G34" s="12" t="n">
        <f aca="false">SUM(E34:F34)</f>
        <v>9892457</v>
      </c>
      <c r="H34" s="13" t="n">
        <f aca="false">G34/D34*100</f>
        <v>98.697565599122</v>
      </c>
      <c r="I34" s="12"/>
      <c r="J34" s="12" t="n">
        <v>0</v>
      </c>
      <c r="K34" s="12" t="n">
        <v>0</v>
      </c>
      <c r="L34" s="12" t="n">
        <f aca="false">SUM(J34:K34)</f>
        <v>0</v>
      </c>
      <c r="M34" s="12" t="n">
        <f aca="false">B34-E34-J34</f>
        <v>21207</v>
      </c>
      <c r="N34" s="12" t="n">
        <f aca="false">C34-F34-K34</f>
        <v>109336</v>
      </c>
      <c r="O34" s="12" t="n">
        <f aca="false">SUM(M34:N34)</f>
        <v>130543</v>
      </c>
    </row>
    <row r="35" customFormat="false" ht="24.95" hidden="false" customHeight="true" outlineLevel="0" collapsed="false">
      <c r="A35" s="28" t="s">
        <v>53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customFormat="false" ht="24.95" hidden="false" customHeight="true" outlineLevel="0" collapsed="false">
      <c r="A36" s="29" t="s">
        <v>54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customFormat="false" ht="50.1" hidden="false" customHeight="true" outlineLevel="0" collapsed="false"/>
    <row r="38" customFormat="false" ht="50.1" hidden="false" customHeight="true" outlineLevel="0" collapsed="false"/>
    <row r="39" customFormat="false" ht="50.1" hidden="false" customHeight="true" outlineLevel="0" collapsed="false"/>
    <row r="40" customFormat="false" ht="50.1" hidden="false" customHeight="true" outlineLevel="0" collapsed="false"/>
    <row r="41" customFormat="false" ht="50.1" hidden="false" customHeight="true" outlineLevel="0" collapsed="false"/>
    <row r="42" customFormat="false" ht="50.1" hidden="false" customHeight="true" outlineLevel="0" collapsed="false"/>
    <row r="43" customFormat="false" ht="50.1" hidden="false" customHeight="true" outlineLevel="0" collapsed="false"/>
    <row r="44" customFormat="false" ht="50.1" hidden="false" customHeight="true" outlineLevel="0" collapsed="false"/>
    <row r="45" customFormat="false" ht="50.1" hidden="false" customHeight="true" outlineLevel="0" collapsed="false"/>
    <row r="46" customFormat="false" ht="50.1" hidden="false" customHeight="true" outlineLevel="0" collapsed="false"/>
    <row r="47" customFormat="false" ht="50.1" hidden="false" customHeight="true" outlineLevel="0" collapsed="false"/>
    <row r="48" customFormat="false" ht="50.1" hidden="false" customHeight="true" outlineLevel="0" collapsed="false"/>
    <row r="49" customFormat="false" ht="50.1" hidden="false" customHeight="true" outlineLevel="0" collapsed="false"/>
    <row r="50" customFormat="false" ht="50.1" hidden="false" customHeight="true" outlineLevel="0" collapsed="false"/>
    <row r="51" customFormat="false" ht="50.1" hidden="false" customHeight="true" outlineLevel="0" collapsed="false"/>
    <row r="52" customFormat="false" ht="50.1" hidden="false" customHeight="true" outlineLevel="0" collapsed="false"/>
    <row r="53" customFormat="false" ht="50.1" hidden="false" customHeight="true" outlineLevel="0" collapsed="false"/>
    <row r="54" customFormat="false" ht="50.1" hidden="false" customHeight="true" outlineLevel="0" collapsed="false"/>
    <row r="55" customFormat="false" ht="50.1" hidden="false" customHeight="true" outlineLevel="0" collapsed="false"/>
    <row r="56" customFormat="false" ht="50.1" hidden="false" customHeight="true" outlineLevel="0" collapsed="false"/>
    <row r="57" customFormat="false" ht="50.1" hidden="false" customHeight="true" outlineLevel="0" collapsed="false"/>
    <row r="58" customFormat="false" ht="50.1" hidden="false" customHeight="true" outlineLevel="0" collapsed="false"/>
    <row r="59" customFormat="false" ht="50.1" hidden="false" customHeight="true" outlineLevel="0" collapsed="false"/>
    <row r="60" customFormat="false" ht="50.1" hidden="false" customHeight="true" outlineLevel="0" collapsed="false"/>
    <row r="61" customFormat="false" ht="50.1" hidden="false" customHeight="true" outlineLevel="0" collapsed="false"/>
    <row r="62" customFormat="false" ht="50.1" hidden="false" customHeight="true" outlineLevel="0" collapsed="false"/>
    <row r="63" customFormat="false" ht="50.1" hidden="false" customHeight="true" outlineLevel="0" collapsed="false"/>
    <row r="64" customFormat="false" ht="50.1" hidden="false" customHeight="true" outlineLevel="0" collapsed="false"/>
    <row r="65" customFormat="false" ht="50.1" hidden="false" customHeight="true" outlineLevel="0" collapsed="false"/>
    <row r="66" customFormat="false" ht="50.1" hidden="false" customHeight="true" outlineLevel="0" collapsed="false"/>
    <row r="67" customFormat="false" ht="50.1" hidden="false" customHeight="true" outlineLevel="0" collapsed="false"/>
    <row r="68" customFormat="false" ht="50.1" hidden="false" customHeight="true" outlineLevel="0" collapsed="false"/>
    <row r="69" customFormat="false" ht="50.1" hidden="false" customHeight="true" outlineLevel="0" collapsed="false"/>
    <row r="70" customFormat="false" ht="50.1" hidden="false" customHeight="true" outlineLevel="0" collapsed="false"/>
    <row r="71" customFormat="false" ht="50.1" hidden="false" customHeight="true" outlineLevel="0" collapsed="false"/>
    <row r="72" customFormat="false" ht="50.1" hidden="false" customHeight="true" outlineLevel="0" collapsed="false"/>
    <row r="73" customFormat="false" ht="50.1" hidden="false" customHeight="true" outlineLevel="0" collapsed="false"/>
    <row r="74" customFormat="false" ht="50.1" hidden="false" customHeight="true" outlineLevel="0" collapsed="false"/>
    <row r="75" customFormat="false" ht="50.1" hidden="false" customHeight="true" outlineLevel="0" collapsed="false"/>
    <row r="76" customFormat="false" ht="50.1" hidden="false" customHeight="true" outlineLevel="0" collapsed="false"/>
    <row r="77" customFormat="false" ht="50.1" hidden="false" customHeight="true" outlineLevel="0" collapsed="false"/>
    <row r="78" customFormat="false" ht="50.1" hidden="false" customHeight="true" outlineLevel="0" collapsed="false"/>
    <row r="79" customFormat="false" ht="50.1" hidden="false" customHeight="true" outlineLevel="0" collapsed="false"/>
    <row r="80" customFormat="false" ht="50.1" hidden="false" customHeight="true" outlineLevel="0" collapsed="false"/>
    <row r="81" customFormat="false" ht="50.1" hidden="false" customHeight="true" outlineLevel="0" collapsed="false"/>
    <row r="82" customFormat="false" ht="50.1" hidden="false" customHeight="true" outlineLevel="0" collapsed="false"/>
    <row r="83" customFormat="false" ht="50.1" hidden="false" customHeight="true" outlineLevel="0" collapsed="false"/>
    <row r="84" customFormat="false" ht="50.1" hidden="false" customHeight="true" outlineLevel="0" collapsed="false"/>
    <row r="85" customFormat="false" ht="50.1" hidden="false" customHeight="true" outlineLevel="0" collapsed="false"/>
    <row r="86" customFormat="false" ht="50.1" hidden="false" customHeight="true" outlineLevel="0" collapsed="false"/>
    <row r="87" customFormat="false" ht="50.1" hidden="false" customHeight="true" outlineLevel="0" collapsed="false"/>
    <row r="88" customFormat="false" ht="50.1" hidden="false" customHeight="true" outlineLevel="0" collapsed="false"/>
    <row r="89" customFormat="false" ht="50.1" hidden="false" customHeight="true" outlineLevel="0" collapsed="false"/>
    <row r="90" customFormat="false" ht="50.1" hidden="false" customHeight="true" outlineLevel="0" collapsed="false"/>
    <row r="91" customFormat="false" ht="50.1" hidden="false" customHeight="true" outlineLevel="0" collapsed="false"/>
    <row r="92" customFormat="false" ht="50.1" hidden="false" customHeight="true" outlineLevel="0" collapsed="false"/>
    <row r="93" customFormat="false" ht="50.1" hidden="false" customHeight="true" outlineLevel="0" collapsed="false"/>
    <row r="94" customFormat="false" ht="50.1" hidden="false" customHeight="true" outlineLevel="0" collapsed="false"/>
    <row r="95" customFormat="false" ht="50.1" hidden="false" customHeight="true" outlineLevel="0" collapsed="false"/>
    <row r="96" customFormat="false" ht="50.1" hidden="false" customHeight="true" outlineLevel="0" collapsed="false"/>
    <row r="97" customFormat="false" ht="50.1" hidden="false" customHeight="true" outlineLevel="0" collapsed="false"/>
    <row r="98" customFormat="false" ht="50.1" hidden="false" customHeight="true" outlineLevel="0" collapsed="false"/>
    <row r="99" customFormat="false" ht="50.1" hidden="false" customHeight="true" outlineLevel="0" collapsed="false"/>
    <row r="100" customFormat="false" ht="50.1" hidden="false" customHeight="true" outlineLevel="0" collapsed="false"/>
    <row r="101" customFormat="false" ht="50.1" hidden="false" customHeight="true" outlineLevel="0" collapsed="false"/>
    <row r="102" customFormat="false" ht="50.1" hidden="false" customHeight="true" outlineLevel="0" collapsed="false"/>
    <row r="103" customFormat="false" ht="50.1" hidden="false" customHeight="true" outlineLevel="0" collapsed="false"/>
    <row r="104" customFormat="false" ht="50.1" hidden="false" customHeight="true" outlineLevel="0" collapsed="false"/>
    <row r="105" customFormat="false" ht="50.1" hidden="false" customHeight="true" outlineLevel="0" collapsed="false"/>
    <row r="106" customFormat="false" ht="50.1" hidden="false" customHeight="true" outlineLevel="0" collapsed="false"/>
    <row r="107" customFormat="false" ht="50.1" hidden="false" customHeight="true" outlineLevel="0" collapsed="false"/>
    <row r="108" customFormat="false" ht="50.1" hidden="false" customHeight="true" outlineLevel="0" collapsed="false"/>
    <row r="109" customFormat="false" ht="50.1" hidden="false" customHeight="true" outlineLevel="0" collapsed="false"/>
    <row r="110" customFormat="false" ht="50.1" hidden="false" customHeight="true" outlineLevel="0" collapsed="false"/>
    <row r="111" customFormat="false" ht="50.1" hidden="false" customHeight="true" outlineLevel="0" collapsed="false"/>
    <row r="112" customFormat="false" ht="50.1" hidden="false" customHeight="true" outlineLevel="0" collapsed="false"/>
    <row r="113" customFormat="false" ht="50.1" hidden="false" customHeight="true" outlineLevel="0" collapsed="false"/>
    <row r="114" customFormat="false" ht="50.1" hidden="false" customHeight="true" outlineLevel="0" collapsed="false"/>
    <row r="115" customFormat="false" ht="50.1" hidden="false" customHeight="true" outlineLevel="0" collapsed="false"/>
    <row r="116" customFormat="false" ht="50.1" hidden="false" customHeight="true" outlineLevel="0" collapsed="false"/>
    <row r="117" customFormat="false" ht="50.1" hidden="false" customHeight="true" outlineLevel="0" collapsed="false"/>
    <row r="118" customFormat="false" ht="50.1" hidden="false" customHeight="true" outlineLevel="0" collapsed="false"/>
    <row r="119" customFormat="false" ht="50.1" hidden="false" customHeight="true" outlineLevel="0" collapsed="false"/>
    <row r="120" customFormat="false" ht="50.1" hidden="false" customHeight="true" outlineLevel="0" collapsed="false"/>
    <row r="121" customFormat="false" ht="50.1" hidden="false" customHeight="true" outlineLevel="0" collapsed="false"/>
    <row r="122" customFormat="false" ht="50.1" hidden="false" customHeight="true" outlineLevel="0" collapsed="false"/>
    <row r="123" customFormat="false" ht="50.1" hidden="false" customHeight="true" outlineLevel="0" collapsed="false"/>
    <row r="124" customFormat="false" ht="50.1" hidden="false" customHeight="true" outlineLevel="0" collapsed="false"/>
    <row r="125" customFormat="false" ht="50.1" hidden="false" customHeight="true" outlineLevel="0" collapsed="false"/>
    <row r="126" customFormat="false" ht="50.1" hidden="false" customHeight="true" outlineLevel="0" collapsed="false"/>
    <row r="127" customFormat="false" ht="50.1" hidden="false" customHeight="true" outlineLevel="0" collapsed="false"/>
    <row r="128" customFormat="false" ht="50.1" hidden="false" customHeight="true" outlineLevel="0" collapsed="false"/>
    <row r="129" customFormat="false" ht="50.1" hidden="false" customHeight="true" outlineLevel="0" collapsed="false"/>
    <row r="130" customFormat="false" ht="50.1" hidden="false" customHeight="true" outlineLevel="0" collapsed="false"/>
    <row r="131" customFormat="false" ht="50.1" hidden="false" customHeight="true" outlineLevel="0" collapsed="false"/>
    <row r="132" customFormat="false" ht="50.1" hidden="false" customHeight="true" outlineLevel="0" collapsed="false"/>
    <row r="133" customFormat="false" ht="50.1" hidden="false" customHeight="true" outlineLevel="0" collapsed="false"/>
    <row r="134" customFormat="false" ht="50.1" hidden="false" customHeight="true" outlineLevel="0" collapsed="false"/>
    <row r="135" customFormat="false" ht="50.1" hidden="false" customHeight="true" outlineLevel="0" collapsed="false"/>
    <row r="136" customFormat="false" ht="50.1" hidden="false" customHeight="true" outlineLevel="0" collapsed="false"/>
    <row r="137" customFormat="false" ht="50.1" hidden="false" customHeight="true" outlineLevel="0" collapsed="false"/>
    <row r="138" customFormat="false" ht="50.1" hidden="false" customHeight="true" outlineLevel="0" collapsed="false"/>
    <row r="139" customFormat="false" ht="50.1" hidden="false" customHeight="true" outlineLevel="0" collapsed="false"/>
    <row r="140" customFormat="false" ht="50.1" hidden="false" customHeight="true" outlineLevel="0" collapsed="false"/>
    <row r="141" customFormat="false" ht="50.1" hidden="false" customHeight="true" outlineLevel="0" collapsed="false"/>
    <row r="142" customFormat="false" ht="50.1" hidden="false" customHeight="true" outlineLevel="0" collapsed="false"/>
    <row r="143" customFormat="false" ht="50.1" hidden="false" customHeight="true" outlineLevel="0" collapsed="false"/>
  </sheetData>
  <mergeCells count="11">
    <mergeCell ref="A1:O1"/>
    <mergeCell ref="A2:O2"/>
    <mergeCell ref="A3:O3"/>
    <mergeCell ref="M4:O4"/>
    <mergeCell ref="A5:A6"/>
    <mergeCell ref="B5:D5"/>
    <mergeCell ref="E5:I5"/>
    <mergeCell ref="J5:L5"/>
    <mergeCell ref="M5:O5"/>
    <mergeCell ref="A35:O35"/>
    <mergeCell ref="A36:O36"/>
  </mergeCells>
  <printOptions headings="false" gridLines="false" gridLinesSet="true" horizontalCentered="true" verticalCentered="false"/>
  <pageMargins left="0.39375" right="0.39375" top="0" bottom="0" header="0" footer="0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NDC_ODF_Application_Tools/2.0.3$Windows_X86_64 LibreOffice_project/1472acae6e38251b44b07e4fedb25fc989b2f3fb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2004-12-28T10:29:45Z</dcterms:created>
  <dc:creator>MT85</dc:creator>
  <dc:description/>
  <dc:language>zh-TW</dc:language>
  <cp:lastModifiedBy>謝奇芳</cp:lastModifiedBy>
  <cp:lastPrinted>2020-06-20T07:25:11Z</cp:lastPrinted>
  <dcterms:modified xsi:type="dcterms:W3CDTF">2020-06-20T07:37:25Z</dcterms:modified>
  <cp:revision>0</cp:revision>
  <dc:subject/>
  <dc:title/>
</cp:coreProperties>
</file>