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1081\Desktop\桌面-琬郁\115年度\0.115年度行政業務\1150512-5月份督導會議提案\身分別異動明細表格式修訂\"/>
    </mc:Choice>
  </mc:AlternateContent>
  <xr:revisionPtr revIDLastSave="0" documentId="13_ncr:1_{23F18911-F01E-4B1A-9E8D-A434F97DBE0B}" xr6:coauthVersionLast="47" xr6:coauthVersionMax="47" xr10:uidLastSave="{00000000-0000-0000-0000-000000000000}"/>
  <bookViews>
    <workbookView xWindow="-120" yWindow="-120" windowWidth="29040" windowHeight="15720" xr2:uid="{35949924-3C98-47A6-B9CF-58EC44B6107B}"/>
  </bookViews>
  <sheets>
    <sheet name="填寫範例" sheetId="2" r:id="rId1"/>
    <sheet name="空白表單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3" i="2" l="1"/>
  <c r="K23" i="2" s="1"/>
  <c r="G23" i="2"/>
  <c r="H23" i="2" s="1"/>
  <c r="J21" i="2"/>
  <c r="K21" i="2" s="1"/>
  <c r="G21" i="2"/>
  <c r="H21" i="2" s="1"/>
  <c r="J19" i="2"/>
  <c r="K19" i="2" s="1"/>
  <c r="G19" i="2"/>
  <c r="H19" i="2" s="1"/>
  <c r="J17" i="2"/>
  <c r="K17" i="2" s="1"/>
  <c r="G17" i="2"/>
  <c r="H17" i="2" s="1"/>
  <c r="J15" i="2"/>
  <c r="K15" i="2" s="1"/>
  <c r="G15" i="2"/>
  <c r="H15" i="2" s="1"/>
  <c r="J13" i="2"/>
  <c r="K13" i="2" s="1"/>
  <c r="G13" i="2"/>
  <c r="H13" i="2" s="1"/>
  <c r="J11" i="2"/>
  <c r="K11" i="2" s="1"/>
  <c r="G11" i="2"/>
  <c r="H11" i="2" s="1"/>
  <c r="J9" i="2"/>
  <c r="K9" i="2" s="1"/>
  <c r="G9" i="2"/>
  <c r="H9" i="2" s="1"/>
  <c r="J21" i="1"/>
  <c r="K21" i="1" s="1"/>
  <c r="G21" i="1"/>
  <c r="H21" i="1" s="1"/>
  <c r="J19" i="1"/>
  <c r="K19" i="1" s="1"/>
  <c r="G19" i="1"/>
  <c r="H19" i="1" s="1"/>
  <c r="J17" i="1"/>
  <c r="K17" i="1" s="1"/>
  <c r="G17" i="1"/>
  <c r="H17" i="1" s="1"/>
  <c r="J15" i="1"/>
  <c r="K15" i="1" s="1"/>
  <c r="G15" i="1"/>
  <c r="H15" i="1" s="1"/>
  <c r="J13" i="1"/>
  <c r="K13" i="1" s="1"/>
  <c r="G13" i="1"/>
  <c r="H13" i="1" s="1"/>
  <c r="J11" i="1"/>
  <c r="K11" i="1" s="1"/>
  <c r="G11" i="1"/>
  <c r="H11" i="1" s="1"/>
  <c r="J9" i="1"/>
  <c r="K9" i="1" s="1"/>
  <c r="G9" i="1"/>
  <c r="H9" i="1" s="1"/>
  <c r="M19" i="2" l="1"/>
  <c r="M9" i="2"/>
  <c r="M11" i="2"/>
  <c r="M15" i="2"/>
  <c r="M21" i="2"/>
  <c r="M17" i="2"/>
  <c r="M13" i="2"/>
  <c r="M23" i="2"/>
  <c r="M9" i="1"/>
  <c r="M23" i="1" s="1"/>
  <c r="M19" i="1"/>
  <c r="M11" i="1"/>
  <c r="M15" i="1"/>
  <c r="M13" i="1"/>
  <c r="M17" i="1"/>
  <c r="M21" i="1"/>
  <c r="M25" i="2" l="1"/>
</calcChain>
</file>

<file path=xl/sharedStrings.xml><?xml version="1.0" encoding="utf-8"?>
<sst xmlns="http://schemas.openxmlformats.org/spreadsheetml/2006/main" count="140" uniqueCount="56">
  <si>
    <t>臺中市政府衛生局長照個案福利身分別異動明細表</t>
    <phoneticPr fontId="3" type="noConversion"/>
  </si>
  <si>
    <t>反映日期</t>
    <phoneticPr fontId="3" type="noConversion"/>
  </si>
  <si>
    <r>
      <t xml:space="preserve">異動類別
</t>
    </r>
    <r>
      <rPr>
        <sz val="8"/>
        <color rgb="FFFF0000"/>
        <rFont val="標楷體"/>
        <family val="4"/>
        <charset val="136"/>
      </rPr>
      <t>(請使用下拉式選單:
補報核銷/溢領核銷)</t>
    </r>
    <phoneticPr fontId="3" type="noConversion"/>
  </si>
  <si>
    <t>補報核銷</t>
  </si>
  <si>
    <t>長照服務
特約單位</t>
    <phoneticPr fontId="3" type="noConversion"/>
  </si>
  <si>
    <t>個案姓名</t>
  </si>
  <si>
    <t>身分證字號</t>
  </si>
  <si>
    <t>福利
期間</t>
    <phoneticPr fontId="3" type="noConversion"/>
  </si>
  <si>
    <t>異動前</t>
    <phoneticPr fontId="3" type="noConversion"/>
  </si>
  <si>
    <t xml:space="preserve"> 年   月至   月    </t>
    <phoneticPr fontId="3" type="noConversion"/>
  </si>
  <si>
    <t>福利
身分別</t>
    <phoneticPr fontId="3" type="noConversion"/>
  </si>
  <si>
    <t>異動後</t>
    <phoneticPr fontId="3" type="noConversion"/>
  </si>
  <si>
    <t>服務日期
起迄</t>
    <phoneticPr fontId="3" type="noConversion"/>
  </si>
  <si>
    <t>服務代碼</t>
    <phoneticPr fontId="3" type="noConversion"/>
  </si>
  <si>
    <t>支付
價格</t>
    <phoneticPr fontId="3" type="noConversion"/>
  </si>
  <si>
    <t>次數</t>
    <phoneticPr fontId="3" type="noConversion"/>
  </si>
  <si>
    <r>
      <t xml:space="preserve">異動費用
</t>
    </r>
    <r>
      <rPr>
        <sz val="10"/>
        <color rgb="FFFF0000"/>
        <rFont val="標楷體"/>
        <family val="4"/>
        <charset val="136"/>
      </rPr>
      <t>(正數值為補報；
負數值為溢領)</t>
    </r>
    <phoneticPr fontId="3" type="noConversion"/>
  </si>
  <si>
    <t>補助比率</t>
    <phoneticPr fontId="3" type="noConversion"/>
  </si>
  <si>
    <r>
      <t>申報費用</t>
    </r>
    <r>
      <rPr>
        <sz val="8"/>
        <color indexed="8"/>
        <rFont val="標楷體"/>
        <family val="4"/>
        <charset val="136"/>
      </rPr>
      <t>(原)</t>
    </r>
    <phoneticPr fontId="3" type="noConversion"/>
  </si>
  <si>
    <r>
      <t xml:space="preserve">申報費用
</t>
    </r>
    <r>
      <rPr>
        <sz val="8"/>
        <color rgb="FFFF0000"/>
        <rFont val="標楷體"/>
        <family val="4"/>
        <charset val="136"/>
      </rPr>
      <t>(無條件進位)</t>
    </r>
    <phoneticPr fontId="3" type="noConversion"/>
  </si>
  <si>
    <t>起日</t>
    <phoneticPr fontId="3" type="noConversion"/>
  </si>
  <si>
    <t>迄日</t>
    <phoneticPr fontId="3" type="noConversion"/>
  </si>
  <si>
    <t>總計</t>
    <phoneticPr fontId="3" type="noConversion"/>
  </si>
  <si>
    <t>備註</t>
    <phoneticPr fontId="3" type="noConversion"/>
  </si>
  <si>
    <r>
      <t xml:space="preserve">長照服務
特約單位
</t>
    </r>
    <r>
      <rPr>
        <sz val="10"/>
        <color rgb="FFFF0000"/>
        <rFont val="標楷體"/>
        <family val="4"/>
        <charset val="136"/>
      </rPr>
      <t>(單位及負責人用印)</t>
    </r>
    <phoneticPr fontId="3" type="noConversion"/>
  </si>
  <si>
    <r>
      <t xml:space="preserve">長照服務
特約單位
</t>
    </r>
    <r>
      <rPr>
        <sz val="10"/>
        <color rgb="FFFF0000"/>
        <rFont val="標楷體"/>
        <family val="4"/>
        <charset val="136"/>
      </rPr>
      <t>(提報人用印)</t>
    </r>
    <phoneticPr fontId="3" type="noConversion"/>
  </si>
  <si>
    <t>長照中心
照顧專員</t>
    <phoneticPr fontId="3" type="noConversion"/>
  </si>
  <si>
    <t>長照中心
照專督導</t>
    <phoneticPr fontId="3" type="noConversion"/>
  </si>
  <si>
    <t>特約核銷
承辦人員</t>
    <phoneticPr fontId="3" type="noConversion"/>
  </si>
  <si>
    <t>長照科
股長</t>
    <phoneticPr fontId="3" type="noConversion"/>
  </si>
  <si>
    <t>長照科
技正</t>
    <phoneticPr fontId="3" type="noConversion"/>
  </si>
  <si>
    <t>長照科
科長</t>
    <phoneticPr fontId="3" type="noConversion"/>
  </si>
  <si>
    <t>備註：</t>
    <phoneticPr fontId="3" type="noConversion"/>
  </si>
  <si>
    <t>第一類(長照低收)</t>
  </si>
  <si>
    <t>第二類(長照中低收)</t>
  </si>
  <si>
    <r>
      <t xml:space="preserve">臺中市政府衛生局長照個案福利身分別異動明細表 </t>
    </r>
    <r>
      <rPr>
        <sz val="20"/>
        <color rgb="FFFF0000"/>
        <rFont val="標楷體"/>
        <family val="4"/>
        <charset val="136"/>
      </rPr>
      <t>(範例)</t>
    </r>
    <phoneticPr fontId="3" type="noConversion"/>
  </si>
  <si>
    <t>OOOOOOOOOOO長照機構</t>
    <phoneticPr fontId="3" type="noConversion"/>
  </si>
  <si>
    <t>王O明</t>
    <phoneticPr fontId="3" type="noConversion"/>
  </si>
  <si>
    <t>L123456789</t>
    <phoneticPr fontId="3" type="noConversion"/>
  </si>
  <si>
    <t>BA07</t>
    <phoneticPr fontId="3" type="noConversion"/>
  </si>
  <si>
    <t>BA15</t>
    <phoneticPr fontId="3" type="noConversion"/>
  </si>
  <si>
    <t xml:space="preserve">115年1月至3月    </t>
    <phoneticPr fontId="3" type="noConversion"/>
  </si>
  <si>
    <t>第三類(長照一般戶)</t>
  </si>
  <si>
    <t>身分別異動案件需符合衛生福利部114年4月15日衛部顧字第1141960575號之樣態，如附件；其他則依「長期照顧服務申請及給付辦法」第14條第3項規定略以，長照身分別異動時，照管中心或社區整合型服務中心應變更照顧計畫，並於變更當日生效辦理。</t>
  </si>
  <si>
    <t>一、</t>
    <phoneticPr fontId="3" type="noConversion"/>
  </si>
  <si>
    <t>二、</t>
    <phoneticPr fontId="3" type="noConversion"/>
  </si>
  <si>
    <t>特約單位提報長照個案福利身分別異動時，請檢附以下附件：</t>
  </si>
  <si>
    <t>補報核銷：個案退費證明(影本)及個案福利身分證明或核定公文(影本)。</t>
  </si>
  <si>
    <t>(一)</t>
    <phoneticPr fontId="3" type="noConversion"/>
  </si>
  <si>
    <t>(二)</t>
    <phoneticPr fontId="3" type="noConversion"/>
  </si>
  <si>
    <t xml:space="preserve">  
</t>
    <phoneticPr fontId="3" type="noConversion"/>
  </si>
  <si>
    <t>溢領核銷：個案福利身分證明或核定公文(影本)。</t>
    <phoneticPr fontId="3" type="noConversion"/>
  </si>
  <si>
    <t>上述服務代碼異動說明，欄位不敷使用時，請自行增列。</t>
    <phoneticPr fontId="3" type="noConversion"/>
  </si>
  <si>
    <t>三、</t>
    <phoneticPr fontId="3" type="noConversion"/>
  </si>
  <si>
    <t>身分別異動案件需符合衛生福利部114年4月15日衛部顧字第1141960575號之樣態，如附件；其他則依「長期照顧服務申請及給付辦法」第14條第3項規定略以，長照身分別異動時，照管中心或社區整合型服務中心應變更照顧計畫，並於變更當日生效辦理。</t>
    <phoneticPr fontId="3" type="noConversion"/>
  </si>
  <si>
    <t>115/07/02版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</si>
</sst>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[$-404]e&quot;年&quot;m&quot;月&quot;d&quot;日&quot;;@"/>
    <numFmt numFmtId="177" formatCode="[$-404]e/m/d;@"/>
    <numFmt numFmtId="178" formatCode="#,##0.00_);[Red]\(#,##0.00\)"/>
    <numFmt numFmtId="179" formatCode="#,##0_);[Red]\(#,##0\)"/>
    <numFmt numFmtId="180" formatCode="#,##0_ ;[Red]\-#,##0\ 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20"/>
      <color indexed="8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indexed="8"/>
      <name val="標楷體"/>
      <family val="4"/>
      <charset val="136"/>
    </font>
    <font>
      <sz val="8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8"/>
      <color indexed="8"/>
      <name val="標楷體"/>
      <family val="4"/>
      <charset val="136"/>
    </font>
    <font>
      <sz val="20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180" fontId="4" fillId="3" borderId="32" xfId="0" applyNumberFormat="1" applyFont="1" applyFill="1" applyBorder="1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180" fontId="4" fillId="3" borderId="35" xfId="0" applyNumberFormat="1" applyFont="1" applyFill="1" applyBorder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6" fontId="4" fillId="0" borderId="3" xfId="0" applyNumberFormat="1" applyFont="1" applyBorder="1" applyAlignment="1" applyProtection="1">
      <alignment horizontal="center" vertical="center" wrapText="1"/>
      <protection locked="0"/>
    </xf>
    <xf numFmtId="176" fontId="4" fillId="0" borderId="4" xfId="0" applyNumberFormat="1" applyFont="1" applyBorder="1" applyAlignment="1" applyProtection="1">
      <alignment horizontal="center" vertical="center" wrapText="1"/>
      <protection locked="0"/>
    </xf>
    <xf numFmtId="176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177" fontId="4" fillId="0" borderId="16" xfId="0" applyNumberFormat="1" applyFont="1" applyBorder="1" applyAlignment="1" applyProtection="1">
      <alignment horizontal="center" vertical="center" wrapText="1"/>
      <protection locked="0"/>
    </xf>
    <xf numFmtId="177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12" xfId="0" applyNumberFormat="1" applyFont="1" applyBorder="1" applyAlignment="1" applyProtection="1">
      <alignment horizontal="center" vertical="center" wrapText="1"/>
      <protection locked="0"/>
    </xf>
    <xf numFmtId="9" fontId="4" fillId="0" borderId="20" xfId="0" applyNumberFormat="1" applyFont="1" applyBorder="1" applyAlignment="1" applyProtection="1">
      <alignment horizontal="center" vertical="center" wrapText="1"/>
      <protection locked="0"/>
    </xf>
    <xf numFmtId="178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178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179" fontId="4" fillId="3" borderId="12" xfId="0" applyNumberFormat="1" applyFont="1" applyFill="1" applyBorder="1" applyAlignment="1">
      <alignment horizontal="center" vertical="center" wrapText="1"/>
    </xf>
    <xf numFmtId="179" fontId="4" fillId="3" borderId="2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180" fontId="4" fillId="3" borderId="13" xfId="1" applyNumberFormat="1" applyFont="1" applyFill="1" applyBorder="1" applyAlignment="1" applyProtection="1">
      <alignment horizontal="right" vertical="center" wrapText="1"/>
    </xf>
    <xf numFmtId="180" fontId="4" fillId="3" borderId="21" xfId="1" applyNumberFormat="1" applyFont="1" applyFill="1" applyBorder="1" applyAlignment="1" applyProtection="1">
      <alignment horizontal="right" vertical="center" wrapText="1"/>
    </xf>
    <xf numFmtId="177" fontId="4" fillId="0" borderId="18" xfId="0" applyNumberFormat="1" applyFont="1" applyBorder="1" applyAlignment="1" applyProtection="1">
      <alignment horizontal="center" vertical="center" wrapText="1"/>
      <protection locked="0"/>
    </xf>
    <xf numFmtId="177" fontId="4" fillId="0" borderId="19" xfId="0" applyNumberFormat="1" applyFont="1" applyBorder="1" applyAlignment="1" applyProtection="1">
      <alignment horizontal="center" vertical="center" wrapText="1"/>
      <protection locked="0"/>
    </xf>
    <xf numFmtId="9" fontId="4" fillId="0" borderId="22" xfId="0" applyNumberFormat="1" applyFont="1" applyBorder="1" applyAlignment="1" applyProtection="1">
      <alignment horizontal="center" vertical="center" wrapText="1"/>
      <protection locked="0"/>
    </xf>
    <xf numFmtId="9" fontId="4" fillId="0" borderId="24" xfId="0" applyNumberFormat="1" applyFont="1" applyBorder="1" applyAlignment="1" applyProtection="1">
      <alignment horizontal="center" vertical="center" wrapText="1"/>
      <protection locked="0"/>
    </xf>
    <xf numFmtId="178" fontId="4" fillId="3" borderId="22" xfId="0" applyNumberFormat="1" applyFont="1" applyFill="1" applyBorder="1" applyAlignment="1" applyProtection="1">
      <alignment horizontal="center" vertical="center" wrapText="1"/>
      <protection locked="0"/>
    </xf>
    <xf numFmtId="178" fontId="4" fillId="3" borderId="24" xfId="0" applyNumberFormat="1" applyFont="1" applyFill="1" applyBorder="1" applyAlignment="1" applyProtection="1">
      <alignment horizontal="center" vertical="center" wrapText="1"/>
      <protection locked="0"/>
    </xf>
    <xf numFmtId="179" fontId="4" fillId="3" borderId="22" xfId="0" applyNumberFormat="1" applyFont="1" applyFill="1" applyBorder="1" applyAlignment="1">
      <alignment horizontal="center" vertical="center" wrapText="1"/>
    </xf>
    <xf numFmtId="179" fontId="4" fillId="3" borderId="24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180" fontId="4" fillId="3" borderId="23" xfId="1" applyNumberFormat="1" applyFont="1" applyFill="1" applyBorder="1" applyAlignment="1" applyProtection="1">
      <alignment horizontal="right" vertical="center" wrapText="1"/>
    </xf>
    <xf numFmtId="180" fontId="4" fillId="3" borderId="25" xfId="1" applyNumberFormat="1" applyFont="1" applyFill="1" applyBorder="1" applyAlignment="1" applyProtection="1">
      <alignment horizontal="right" vertical="center" wrapText="1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9" fontId="4" fillId="0" borderId="27" xfId="0" applyNumberFormat="1" applyFont="1" applyBorder="1" applyAlignment="1" applyProtection="1">
      <alignment horizontal="center" vertical="center" wrapText="1"/>
      <protection locked="0"/>
    </xf>
    <xf numFmtId="178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179" fontId="4" fillId="3" borderId="27" xfId="0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180" fontId="4" fillId="3" borderId="28" xfId="1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7</xdr:row>
      <xdr:rowOff>0</xdr:rowOff>
    </xdr:from>
    <xdr:to>
      <xdr:col>7</xdr:col>
      <xdr:colOff>912813</xdr:colOff>
      <xdr:row>23</xdr:row>
      <xdr:rowOff>254000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86559549-AF1C-4ABB-B0DE-BC51C9A63522}"/>
            </a:ext>
          </a:extLst>
        </xdr:cNvPr>
        <xdr:cNvSpPr/>
      </xdr:nvSpPr>
      <xdr:spPr>
        <a:xfrm>
          <a:off x="4181475" y="3067050"/>
          <a:ext cx="912813" cy="56737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28575</xdr:colOff>
      <xdr:row>7</xdr:row>
      <xdr:rowOff>23812</xdr:rowOff>
    </xdr:from>
    <xdr:to>
      <xdr:col>11</xdr:col>
      <xdr:colOff>0</xdr:colOff>
      <xdr:row>24</xdr:row>
      <xdr:rowOff>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721B1073-DB7B-4AB0-AA05-70A6B054454F}"/>
            </a:ext>
          </a:extLst>
        </xdr:cNvPr>
        <xdr:cNvSpPr/>
      </xdr:nvSpPr>
      <xdr:spPr>
        <a:xfrm>
          <a:off x="5962650" y="3090862"/>
          <a:ext cx="895350" cy="565308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11</xdr:col>
      <xdr:colOff>619124</xdr:colOff>
      <xdr:row>6</xdr:row>
      <xdr:rowOff>7936</xdr:rowOff>
    </xdr:from>
    <xdr:to>
      <xdr:col>13</xdr:col>
      <xdr:colOff>19049</xdr:colOff>
      <xdr:row>25</xdr:row>
      <xdr:rowOff>9525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96CE4075-47CC-455D-95F8-FA17EB51D2F9}"/>
            </a:ext>
          </a:extLst>
        </xdr:cNvPr>
        <xdr:cNvSpPr/>
      </xdr:nvSpPr>
      <xdr:spPr>
        <a:xfrm>
          <a:off x="7477124" y="2789236"/>
          <a:ext cx="1209675" cy="635476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619125</xdr:colOff>
      <xdr:row>12</xdr:row>
      <xdr:rowOff>209549</xdr:rowOff>
    </xdr:from>
    <xdr:to>
      <xdr:col>5</xdr:col>
      <xdr:colOff>611187</xdr:colOff>
      <xdr:row>16</xdr:row>
      <xdr:rowOff>228600</xdr:rowOff>
    </xdr:to>
    <xdr:sp macro="" textlink="">
      <xdr:nvSpPr>
        <xdr:cNvPr id="5" name="圓角矩形圖說文字 4">
          <a:extLst>
            <a:ext uri="{FF2B5EF4-FFF2-40B4-BE49-F238E27FC236}">
              <a16:creationId xmlns:a16="http://schemas.microsoft.com/office/drawing/2014/main" id="{47F5266A-B951-4A9A-B172-0ED16617C4BA}"/>
            </a:ext>
          </a:extLst>
        </xdr:cNvPr>
        <xdr:cNvSpPr/>
      </xdr:nvSpPr>
      <xdr:spPr>
        <a:xfrm>
          <a:off x="1419225" y="4667249"/>
          <a:ext cx="2497137" cy="971551"/>
        </a:xfrm>
        <a:prstGeom prst="wedgeRoundRectCallout">
          <a:avLst>
            <a:gd name="adj1" fmla="val 56518"/>
            <a:gd name="adj2" fmla="val -22226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altLang="zh-TW" sz="6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20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紅色框內儲存格</a:t>
          </a:r>
          <a:endParaRPr lang="en-US" altLang="zh-TW" sz="2000">
            <a:solidFill>
              <a:sysClr val="windowText" lastClr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/>
          <a:r>
            <a:rPr lang="zh-TW" altLang="en-US" sz="20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為公式計算數值</a:t>
          </a:r>
        </a:p>
      </xdr:txBody>
    </xdr:sp>
    <xdr:clientData/>
  </xdr:twoCellAnchor>
  <xdr:twoCellAnchor>
    <xdr:from>
      <xdr:col>10</xdr:col>
      <xdr:colOff>200025</xdr:colOff>
      <xdr:row>2</xdr:row>
      <xdr:rowOff>192087</xdr:rowOff>
    </xdr:from>
    <xdr:to>
      <xdr:col>12</xdr:col>
      <xdr:colOff>942974</xdr:colOff>
      <xdr:row>3</xdr:row>
      <xdr:rowOff>111125</xdr:rowOff>
    </xdr:to>
    <xdr:sp macro="" textlink="">
      <xdr:nvSpPr>
        <xdr:cNvPr id="6" name="圓角矩形圖說文字 5">
          <a:extLst>
            <a:ext uri="{FF2B5EF4-FFF2-40B4-BE49-F238E27FC236}">
              <a16:creationId xmlns:a16="http://schemas.microsoft.com/office/drawing/2014/main" id="{6798B106-7F66-4631-BE7C-F9DD1B0331C9}"/>
            </a:ext>
          </a:extLst>
        </xdr:cNvPr>
        <xdr:cNvSpPr/>
      </xdr:nvSpPr>
      <xdr:spPr>
        <a:xfrm>
          <a:off x="6134100" y="1182687"/>
          <a:ext cx="2295524" cy="471488"/>
        </a:xfrm>
        <a:prstGeom prst="wedgeRoundRectCallout">
          <a:avLst>
            <a:gd name="adj1" fmla="val 4346"/>
            <a:gd name="adj2" fmla="val -1550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20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使用下拉式選單</a:t>
          </a:r>
        </a:p>
      </xdr:txBody>
    </xdr:sp>
    <xdr:clientData/>
  </xdr:twoCellAnchor>
  <xdr:twoCellAnchor>
    <xdr:from>
      <xdr:col>8</xdr:col>
      <xdr:colOff>809625</xdr:colOff>
      <xdr:row>3</xdr:row>
      <xdr:rowOff>533400</xdr:rowOff>
    </xdr:from>
    <xdr:to>
      <xdr:col>13</xdr:col>
      <xdr:colOff>0</xdr:colOff>
      <xdr:row>5</xdr:row>
      <xdr:rowOff>323850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B4B4EA8B-54B6-41B9-AF7D-EB02049BB51A}"/>
            </a:ext>
          </a:extLst>
        </xdr:cNvPr>
        <xdr:cNvSpPr/>
      </xdr:nvSpPr>
      <xdr:spPr>
        <a:xfrm>
          <a:off x="5915025" y="2076450"/>
          <a:ext cx="2752725" cy="685800"/>
        </a:xfrm>
        <a:prstGeom prst="rect">
          <a:avLst/>
        </a:prstGeom>
        <a:noFill/>
        <a:ln w="38100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10</xdr:col>
      <xdr:colOff>238125</xdr:colOff>
      <xdr:row>3</xdr:row>
      <xdr:rowOff>133349</xdr:rowOff>
    </xdr:from>
    <xdr:to>
      <xdr:col>10</xdr:col>
      <xdr:colOff>581025</xdr:colOff>
      <xdr:row>3</xdr:row>
      <xdr:rowOff>504824</xdr:rowOff>
    </xdr:to>
    <xdr:sp macro="" textlink="">
      <xdr:nvSpPr>
        <xdr:cNvPr id="11" name="箭號: 向下 10">
          <a:extLst>
            <a:ext uri="{FF2B5EF4-FFF2-40B4-BE49-F238E27FC236}">
              <a16:creationId xmlns:a16="http://schemas.microsoft.com/office/drawing/2014/main" id="{62A8F620-1547-47AD-9085-B73B472CBB88}"/>
            </a:ext>
          </a:extLst>
        </xdr:cNvPr>
        <xdr:cNvSpPr/>
      </xdr:nvSpPr>
      <xdr:spPr>
        <a:xfrm>
          <a:off x="6172200" y="1676399"/>
          <a:ext cx="342900" cy="37147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12</xdr:col>
      <xdr:colOff>581025</xdr:colOff>
      <xdr:row>1</xdr:row>
      <xdr:rowOff>381000</xdr:rowOff>
    </xdr:from>
    <xdr:to>
      <xdr:col>12</xdr:col>
      <xdr:colOff>838200</xdr:colOff>
      <xdr:row>2</xdr:row>
      <xdr:rowOff>180975</xdr:rowOff>
    </xdr:to>
    <xdr:sp macro="" textlink="">
      <xdr:nvSpPr>
        <xdr:cNvPr id="12" name="箭號: 向上 11">
          <a:extLst>
            <a:ext uri="{FF2B5EF4-FFF2-40B4-BE49-F238E27FC236}">
              <a16:creationId xmlns:a16="http://schemas.microsoft.com/office/drawing/2014/main" id="{FA0092D7-E78A-454C-86B4-93C1DC6A1072}"/>
            </a:ext>
          </a:extLst>
        </xdr:cNvPr>
        <xdr:cNvSpPr/>
      </xdr:nvSpPr>
      <xdr:spPr>
        <a:xfrm>
          <a:off x="8067675" y="819150"/>
          <a:ext cx="257175" cy="352425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104DF-2B15-4B3C-92AF-C648833DE546}">
  <sheetPr>
    <tabColor rgb="FFFF0000"/>
    <pageSetUpPr fitToPage="1"/>
  </sheetPr>
  <dimension ref="A1:N39"/>
  <sheetViews>
    <sheetView tabSelected="1" topLeftCell="A22" workbookViewId="0">
      <selection activeCell="O30" sqref="O30"/>
    </sheetView>
  </sheetViews>
  <sheetFormatPr defaultRowHeight="19.5" x14ac:dyDescent="0.25"/>
  <cols>
    <col min="1" max="1" width="7.75" style="13" customWidth="1"/>
    <col min="2" max="2" width="2.75" style="13" customWidth="1"/>
    <col min="3" max="3" width="10.625" style="13" customWidth="1"/>
    <col min="4" max="4" width="12.5" style="13" customWidth="1"/>
    <col min="5" max="5" width="9.75" style="13" customWidth="1"/>
    <col min="6" max="6" width="11.5" style="13" customWidth="1"/>
    <col min="7" max="7" width="13.875" style="13" hidden="1" customWidth="1"/>
    <col min="8" max="8" width="12.125" style="13" customWidth="1"/>
    <col min="9" max="9" width="10.875" style="13" customWidth="1"/>
    <col min="10" max="10" width="13.875" style="13" hidden="1" customWidth="1"/>
    <col min="11" max="11" width="12.125" style="13" customWidth="1"/>
    <col min="12" max="12" width="8.25" style="13" customWidth="1"/>
    <col min="13" max="13" width="15.5" style="13" customWidth="1"/>
  </cols>
  <sheetData>
    <row r="1" spans="1:14" s="13" customFormat="1" ht="35.1" customHeight="1" x14ac:dyDescent="0.25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s="13" customFormat="1" ht="44.1" customHeight="1" x14ac:dyDescent="0.25">
      <c r="A2" s="19" t="s">
        <v>1</v>
      </c>
      <c r="B2" s="19"/>
      <c r="C2" s="19"/>
      <c r="D2" s="20">
        <v>46154</v>
      </c>
      <c r="E2" s="21"/>
      <c r="F2" s="21"/>
      <c r="G2" s="22"/>
      <c r="H2" s="23" t="s">
        <v>2</v>
      </c>
      <c r="I2" s="24"/>
      <c r="J2" s="1"/>
      <c r="K2" s="23" t="s">
        <v>3</v>
      </c>
      <c r="L2" s="25"/>
      <c r="M2" s="24"/>
    </row>
    <row r="3" spans="1:14" s="13" customFormat="1" ht="44.1" customHeight="1" x14ac:dyDescent="0.25">
      <c r="A3" s="19" t="s">
        <v>4</v>
      </c>
      <c r="B3" s="19"/>
      <c r="C3" s="19"/>
      <c r="D3" s="26" t="s">
        <v>36</v>
      </c>
      <c r="E3" s="27"/>
      <c r="F3" s="27"/>
      <c r="G3" s="27"/>
      <c r="H3" s="27"/>
      <c r="I3" s="27"/>
      <c r="J3" s="27"/>
      <c r="K3" s="27"/>
      <c r="L3" s="27"/>
      <c r="M3" s="28"/>
    </row>
    <row r="4" spans="1:14" s="13" customFormat="1" ht="44.1" customHeight="1" x14ac:dyDescent="0.25">
      <c r="A4" s="19" t="s">
        <v>5</v>
      </c>
      <c r="B4" s="19"/>
      <c r="C4" s="19"/>
      <c r="D4" s="23" t="s">
        <v>37</v>
      </c>
      <c r="E4" s="25"/>
      <c r="F4" s="25"/>
      <c r="G4" s="24"/>
      <c r="H4" s="19" t="s">
        <v>6</v>
      </c>
      <c r="I4" s="19"/>
      <c r="J4" s="23" t="s">
        <v>38</v>
      </c>
      <c r="K4" s="25"/>
      <c r="L4" s="25"/>
      <c r="M4" s="24"/>
    </row>
    <row r="5" spans="1:14" s="13" customFormat="1" ht="27" customHeight="1" x14ac:dyDescent="0.25">
      <c r="A5" s="19" t="s">
        <v>7</v>
      </c>
      <c r="B5" s="19"/>
      <c r="C5" s="2" t="s">
        <v>8</v>
      </c>
      <c r="D5" s="19" t="s">
        <v>41</v>
      </c>
      <c r="E5" s="19"/>
      <c r="F5" s="19"/>
      <c r="G5" s="3"/>
      <c r="H5" s="19" t="s">
        <v>10</v>
      </c>
      <c r="I5" s="2" t="s">
        <v>8</v>
      </c>
      <c r="J5" s="30" t="s">
        <v>42</v>
      </c>
      <c r="K5" s="31"/>
      <c r="L5" s="31"/>
      <c r="M5" s="32"/>
      <c r="N5" s="14"/>
    </row>
    <row r="6" spans="1:14" s="13" customFormat="1" ht="27" customHeight="1" thickBot="1" x14ac:dyDescent="0.3">
      <c r="A6" s="29"/>
      <c r="B6" s="29"/>
      <c r="C6" s="4" t="s">
        <v>11</v>
      </c>
      <c r="D6" s="29" t="s">
        <v>41</v>
      </c>
      <c r="E6" s="29"/>
      <c r="F6" s="29"/>
      <c r="G6" s="5"/>
      <c r="H6" s="29"/>
      <c r="I6" s="4" t="s">
        <v>11</v>
      </c>
      <c r="J6" s="33" t="s">
        <v>33</v>
      </c>
      <c r="K6" s="34"/>
      <c r="L6" s="34"/>
      <c r="M6" s="35"/>
    </row>
    <row r="7" spans="1:14" s="13" customFormat="1" ht="22.5" customHeight="1" x14ac:dyDescent="0.25">
      <c r="A7" s="48" t="s">
        <v>12</v>
      </c>
      <c r="B7" s="49"/>
      <c r="C7" s="40"/>
      <c r="D7" s="40" t="s">
        <v>13</v>
      </c>
      <c r="E7" s="40" t="s">
        <v>14</v>
      </c>
      <c r="F7" s="40" t="s">
        <v>8</v>
      </c>
      <c r="G7" s="40"/>
      <c r="H7" s="40"/>
      <c r="I7" s="40" t="s">
        <v>11</v>
      </c>
      <c r="J7" s="40"/>
      <c r="K7" s="40"/>
      <c r="L7" s="40" t="s">
        <v>15</v>
      </c>
      <c r="M7" s="36" t="s">
        <v>16</v>
      </c>
    </row>
    <row r="8" spans="1:14" s="13" customFormat="1" ht="35.1" customHeight="1" thickBot="1" x14ac:dyDescent="0.3">
      <c r="A8" s="50"/>
      <c r="B8" s="51"/>
      <c r="C8" s="29"/>
      <c r="D8" s="29"/>
      <c r="E8" s="29"/>
      <c r="F8" s="4" t="s">
        <v>17</v>
      </c>
      <c r="G8" s="4" t="s">
        <v>18</v>
      </c>
      <c r="H8" s="4" t="s">
        <v>19</v>
      </c>
      <c r="I8" s="4" t="s">
        <v>17</v>
      </c>
      <c r="J8" s="4" t="s">
        <v>18</v>
      </c>
      <c r="K8" s="4" t="s">
        <v>19</v>
      </c>
      <c r="L8" s="29"/>
      <c r="M8" s="37"/>
    </row>
    <row r="9" spans="1:14" s="13" customFormat="1" ht="18.95" customHeight="1" x14ac:dyDescent="0.25">
      <c r="A9" s="6" t="s">
        <v>20</v>
      </c>
      <c r="B9" s="38">
        <v>46023</v>
      </c>
      <c r="C9" s="39"/>
      <c r="D9" s="40" t="s">
        <v>39</v>
      </c>
      <c r="E9" s="40">
        <v>325</v>
      </c>
      <c r="F9" s="42">
        <v>0.84</v>
      </c>
      <c r="G9" s="44">
        <f>E9*F9</f>
        <v>273</v>
      </c>
      <c r="H9" s="46">
        <f>ROUNDUP(G9, 0)</f>
        <v>273</v>
      </c>
      <c r="I9" s="42">
        <v>1</v>
      </c>
      <c r="J9" s="44">
        <f>E9*I9</f>
        <v>325</v>
      </c>
      <c r="K9" s="46">
        <f>ROUNDUP(J9, 0)</f>
        <v>325</v>
      </c>
      <c r="L9" s="40">
        <v>23</v>
      </c>
      <c r="M9" s="52">
        <f>K9*L9-H9*L9</f>
        <v>1196</v>
      </c>
    </row>
    <row r="10" spans="1:14" s="13" customFormat="1" ht="18.95" customHeight="1" thickBot="1" x14ac:dyDescent="0.3">
      <c r="A10" s="7" t="s">
        <v>21</v>
      </c>
      <c r="B10" s="54">
        <v>46112</v>
      </c>
      <c r="C10" s="55"/>
      <c r="D10" s="41"/>
      <c r="E10" s="41"/>
      <c r="F10" s="43"/>
      <c r="G10" s="45"/>
      <c r="H10" s="47"/>
      <c r="I10" s="43"/>
      <c r="J10" s="45"/>
      <c r="K10" s="47"/>
      <c r="L10" s="41"/>
      <c r="M10" s="53"/>
    </row>
    <row r="11" spans="1:14" s="13" customFormat="1" ht="18.95" customHeight="1" x14ac:dyDescent="0.25">
      <c r="A11" s="6" t="s">
        <v>20</v>
      </c>
      <c r="B11" s="38">
        <v>46023</v>
      </c>
      <c r="C11" s="39"/>
      <c r="D11" s="40" t="s">
        <v>40</v>
      </c>
      <c r="E11" s="40">
        <v>195</v>
      </c>
      <c r="F11" s="42">
        <v>0.84</v>
      </c>
      <c r="G11" s="44">
        <f>E11*F11</f>
        <v>163.79999999999998</v>
      </c>
      <c r="H11" s="46">
        <f>ROUNDUP(G11, 0)</f>
        <v>164</v>
      </c>
      <c r="I11" s="42">
        <v>1</v>
      </c>
      <c r="J11" s="44">
        <f>E11*I11</f>
        <v>195</v>
      </c>
      <c r="K11" s="46">
        <f>ROUNDUP(J11, 0)</f>
        <v>195</v>
      </c>
      <c r="L11" s="40">
        <v>23</v>
      </c>
      <c r="M11" s="52">
        <f>K11*L11-H11*L11</f>
        <v>713</v>
      </c>
    </row>
    <row r="12" spans="1:14" s="13" customFormat="1" ht="18.95" customHeight="1" thickBot="1" x14ac:dyDescent="0.3">
      <c r="A12" s="7" t="s">
        <v>21</v>
      </c>
      <c r="B12" s="54">
        <v>46112</v>
      </c>
      <c r="C12" s="55"/>
      <c r="D12" s="41"/>
      <c r="E12" s="41"/>
      <c r="F12" s="43"/>
      <c r="G12" s="45"/>
      <c r="H12" s="47"/>
      <c r="I12" s="43"/>
      <c r="J12" s="45"/>
      <c r="K12" s="47"/>
      <c r="L12" s="41"/>
      <c r="M12" s="53"/>
    </row>
    <row r="13" spans="1:14" s="13" customFormat="1" ht="18.95" customHeight="1" x14ac:dyDescent="0.25">
      <c r="A13" s="6" t="s">
        <v>20</v>
      </c>
      <c r="B13" s="38"/>
      <c r="C13" s="39"/>
      <c r="D13" s="40"/>
      <c r="E13" s="40"/>
      <c r="F13" s="42"/>
      <c r="G13" s="44">
        <f>E13*F13</f>
        <v>0</v>
      </c>
      <c r="H13" s="46">
        <f>ROUNDUP(G13, 0)</f>
        <v>0</v>
      </c>
      <c r="I13" s="42"/>
      <c r="J13" s="44">
        <f>E13*I13</f>
        <v>0</v>
      </c>
      <c r="K13" s="46">
        <f>ROUNDUP(J13, 0)</f>
        <v>0</v>
      </c>
      <c r="L13" s="40"/>
      <c r="M13" s="52">
        <f>K13*L13-H13*L13</f>
        <v>0</v>
      </c>
    </row>
    <row r="14" spans="1:14" s="13" customFormat="1" ht="18.95" customHeight="1" thickBot="1" x14ac:dyDescent="0.3">
      <c r="A14" s="7" t="s">
        <v>21</v>
      </c>
      <c r="B14" s="54"/>
      <c r="C14" s="55"/>
      <c r="D14" s="41"/>
      <c r="E14" s="41"/>
      <c r="F14" s="43"/>
      <c r="G14" s="45"/>
      <c r="H14" s="47"/>
      <c r="I14" s="43"/>
      <c r="J14" s="45"/>
      <c r="K14" s="47"/>
      <c r="L14" s="41"/>
      <c r="M14" s="53"/>
    </row>
    <row r="15" spans="1:14" s="13" customFormat="1" ht="18.95" customHeight="1" x14ac:dyDescent="0.25">
      <c r="A15" s="6" t="s">
        <v>20</v>
      </c>
      <c r="B15" s="38"/>
      <c r="C15" s="39"/>
      <c r="D15" s="40"/>
      <c r="E15" s="40"/>
      <c r="F15" s="42"/>
      <c r="G15" s="44">
        <f>E15*F15</f>
        <v>0</v>
      </c>
      <c r="H15" s="46">
        <f>ROUNDUP(G15, 0)</f>
        <v>0</v>
      </c>
      <c r="I15" s="42"/>
      <c r="J15" s="44">
        <f>E15*I15</f>
        <v>0</v>
      </c>
      <c r="K15" s="46">
        <f>ROUNDUP(J15, 0)</f>
        <v>0</v>
      </c>
      <c r="L15" s="40"/>
      <c r="M15" s="52">
        <f>K15*L15-H15*L15</f>
        <v>0</v>
      </c>
    </row>
    <row r="16" spans="1:14" s="13" customFormat="1" ht="18.95" customHeight="1" thickBot="1" x14ac:dyDescent="0.3">
      <c r="A16" s="7" t="s">
        <v>21</v>
      </c>
      <c r="B16" s="54"/>
      <c r="C16" s="55"/>
      <c r="D16" s="41"/>
      <c r="E16" s="41"/>
      <c r="F16" s="43"/>
      <c r="G16" s="45"/>
      <c r="H16" s="47"/>
      <c r="I16" s="43"/>
      <c r="J16" s="45"/>
      <c r="K16" s="47"/>
      <c r="L16" s="41"/>
      <c r="M16" s="53"/>
    </row>
    <row r="17" spans="1:13" s="13" customFormat="1" ht="18.95" customHeight="1" x14ac:dyDescent="0.25">
      <c r="A17" s="6" t="s">
        <v>20</v>
      </c>
      <c r="B17" s="38"/>
      <c r="C17" s="39"/>
      <c r="D17" s="40"/>
      <c r="E17" s="40"/>
      <c r="F17" s="42"/>
      <c r="G17" s="44">
        <f>E17*F17</f>
        <v>0</v>
      </c>
      <c r="H17" s="46">
        <f>ROUNDUP(G17, 0)</f>
        <v>0</v>
      </c>
      <c r="I17" s="42"/>
      <c r="J17" s="44">
        <f>E17*I17</f>
        <v>0</v>
      </c>
      <c r="K17" s="46">
        <f>ROUNDUP(J17, 0)</f>
        <v>0</v>
      </c>
      <c r="L17" s="40"/>
      <c r="M17" s="52">
        <f>K17*L17-H17*L17</f>
        <v>0</v>
      </c>
    </row>
    <row r="18" spans="1:13" s="13" customFormat="1" ht="18.95" customHeight="1" thickBot="1" x14ac:dyDescent="0.3">
      <c r="A18" s="7" t="s">
        <v>21</v>
      </c>
      <c r="B18" s="54"/>
      <c r="C18" s="55"/>
      <c r="D18" s="41"/>
      <c r="E18" s="41"/>
      <c r="F18" s="43"/>
      <c r="G18" s="45"/>
      <c r="H18" s="47"/>
      <c r="I18" s="43"/>
      <c r="J18" s="45"/>
      <c r="K18" s="47"/>
      <c r="L18" s="41"/>
      <c r="M18" s="53"/>
    </row>
    <row r="19" spans="1:13" s="13" customFormat="1" ht="18.95" customHeight="1" x14ac:dyDescent="0.25">
      <c r="A19" s="6" t="s">
        <v>20</v>
      </c>
      <c r="B19" s="38"/>
      <c r="C19" s="39"/>
      <c r="D19" s="40"/>
      <c r="E19" s="40"/>
      <c r="F19" s="42"/>
      <c r="G19" s="44">
        <f>E19*F19</f>
        <v>0</v>
      </c>
      <c r="H19" s="46">
        <f>ROUNDUP(G19, 0)</f>
        <v>0</v>
      </c>
      <c r="I19" s="42"/>
      <c r="J19" s="44">
        <f>E19*I19</f>
        <v>0</v>
      </c>
      <c r="K19" s="46">
        <f>ROUNDUP(J19, 0)</f>
        <v>0</v>
      </c>
      <c r="L19" s="40"/>
      <c r="M19" s="52">
        <f>K19*L19-H19*L19</f>
        <v>0</v>
      </c>
    </row>
    <row r="20" spans="1:13" s="13" customFormat="1" ht="18.95" customHeight="1" thickBot="1" x14ac:dyDescent="0.3">
      <c r="A20" s="7" t="s">
        <v>21</v>
      </c>
      <c r="B20" s="54"/>
      <c r="C20" s="55"/>
      <c r="D20" s="41"/>
      <c r="E20" s="41"/>
      <c r="F20" s="43"/>
      <c r="G20" s="45"/>
      <c r="H20" s="47"/>
      <c r="I20" s="43"/>
      <c r="J20" s="45"/>
      <c r="K20" s="47"/>
      <c r="L20" s="41"/>
      <c r="M20" s="53"/>
    </row>
    <row r="21" spans="1:13" s="13" customFormat="1" ht="18.95" customHeight="1" x14ac:dyDescent="0.25">
      <c r="A21" s="6" t="s">
        <v>20</v>
      </c>
      <c r="B21" s="38"/>
      <c r="C21" s="39"/>
      <c r="D21" s="62"/>
      <c r="E21" s="62"/>
      <c r="F21" s="56"/>
      <c r="G21" s="58">
        <f>E21*F21</f>
        <v>0</v>
      </c>
      <c r="H21" s="60">
        <f>ROUNDUP(G21, 0)</f>
        <v>0</v>
      </c>
      <c r="I21" s="56"/>
      <c r="J21" s="58">
        <f>E21*I21</f>
        <v>0</v>
      </c>
      <c r="K21" s="60">
        <f>ROUNDUP(J21, 0)</f>
        <v>0</v>
      </c>
      <c r="L21" s="62"/>
      <c r="M21" s="64">
        <f>K21*L21-H21*L21</f>
        <v>0</v>
      </c>
    </row>
    <row r="22" spans="1:13" s="13" customFormat="1" ht="18.95" customHeight="1" thickBot="1" x14ac:dyDescent="0.3">
      <c r="A22" s="7" t="s">
        <v>21</v>
      </c>
      <c r="B22" s="54"/>
      <c r="C22" s="55"/>
      <c r="D22" s="63"/>
      <c r="E22" s="63"/>
      <c r="F22" s="57"/>
      <c r="G22" s="59"/>
      <c r="H22" s="61"/>
      <c r="I22" s="57"/>
      <c r="J22" s="59"/>
      <c r="K22" s="61"/>
      <c r="L22" s="63"/>
      <c r="M22" s="65"/>
    </row>
    <row r="23" spans="1:13" s="13" customFormat="1" ht="18.95" customHeight="1" x14ac:dyDescent="0.25">
      <c r="A23" s="8" t="s">
        <v>20</v>
      </c>
      <c r="B23" s="38"/>
      <c r="C23" s="39"/>
      <c r="D23" s="75"/>
      <c r="E23" s="75"/>
      <c r="F23" s="72"/>
      <c r="G23" s="73">
        <f>E23*F23</f>
        <v>0</v>
      </c>
      <c r="H23" s="74">
        <f>ROUNDUP(G23, 0)</f>
        <v>0</v>
      </c>
      <c r="I23" s="72"/>
      <c r="J23" s="73">
        <f>E23*I23</f>
        <v>0</v>
      </c>
      <c r="K23" s="74">
        <f>ROUNDUP(J23, 0)</f>
        <v>0</v>
      </c>
      <c r="L23" s="75"/>
      <c r="M23" s="76">
        <f>K23*L23-H23*L23</f>
        <v>0</v>
      </c>
    </row>
    <row r="24" spans="1:13" s="13" customFormat="1" ht="18.95" customHeight="1" thickBot="1" x14ac:dyDescent="0.3">
      <c r="A24" s="7" t="s">
        <v>21</v>
      </c>
      <c r="B24" s="54"/>
      <c r="C24" s="55"/>
      <c r="D24" s="41"/>
      <c r="E24" s="41"/>
      <c r="F24" s="43"/>
      <c r="G24" s="45"/>
      <c r="H24" s="47"/>
      <c r="I24" s="43"/>
      <c r="J24" s="45"/>
      <c r="K24" s="47"/>
      <c r="L24" s="41"/>
      <c r="M24" s="53"/>
    </row>
    <row r="25" spans="1:13" s="13" customFormat="1" ht="30.95" customHeight="1" x14ac:dyDescent="0.25">
      <c r="A25" s="66" t="s">
        <v>22</v>
      </c>
      <c r="B25" s="67"/>
      <c r="C25" s="66"/>
      <c r="D25" s="66"/>
      <c r="E25" s="66"/>
      <c r="F25" s="66"/>
      <c r="G25" s="66"/>
      <c r="H25" s="66"/>
      <c r="I25" s="66"/>
      <c r="J25" s="66"/>
      <c r="K25" s="66"/>
      <c r="L25" s="68"/>
      <c r="M25" s="9">
        <f>SUM(M9:M24)</f>
        <v>1909</v>
      </c>
    </row>
    <row r="26" spans="1:13" s="13" customFormat="1" ht="51.6" customHeight="1" thickBot="1" x14ac:dyDescent="0.3">
      <c r="A26" s="69" t="s">
        <v>23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3" s="13" customFormat="1" ht="58.5" customHeight="1" x14ac:dyDescent="0.25">
      <c r="A27" s="48" t="s">
        <v>24</v>
      </c>
      <c r="B27" s="40"/>
      <c r="C27" s="70"/>
      <c r="D27" s="70"/>
      <c r="E27" s="70"/>
      <c r="F27" s="70"/>
      <c r="G27" s="70"/>
      <c r="H27" s="70"/>
      <c r="I27" s="40" t="s">
        <v>25</v>
      </c>
      <c r="J27" s="70"/>
      <c r="K27" s="70"/>
      <c r="L27" s="70"/>
      <c r="M27" s="71"/>
    </row>
    <row r="28" spans="1:13" s="13" customFormat="1" ht="68.25" customHeight="1" x14ac:dyDescent="0.25">
      <c r="A28" s="79" t="s">
        <v>26</v>
      </c>
      <c r="B28" s="19"/>
      <c r="C28" s="80"/>
      <c r="D28" s="19"/>
      <c r="E28" s="80"/>
      <c r="F28" s="2" t="s">
        <v>27</v>
      </c>
      <c r="G28" s="10"/>
      <c r="H28" s="19"/>
      <c r="I28" s="19"/>
      <c r="J28" s="10"/>
      <c r="K28" s="2" t="s">
        <v>28</v>
      </c>
      <c r="L28" s="19"/>
      <c r="M28" s="81"/>
    </row>
    <row r="29" spans="1:13" s="13" customFormat="1" ht="69.75" customHeight="1" thickBot="1" x14ac:dyDescent="0.3">
      <c r="A29" s="82" t="s">
        <v>29</v>
      </c>
      <c r="B29" s="41"/>
      <c r="C29" s="83"/>
      <c r="D29" s="83"/>
      <c r="E29" s="83"/>
      <c r="F29" s="11" t="s">
        <v>30</v>
      </c>
      <c r="G29" s="12"/>
      <c r="H29" s="83"/>
      <c r="I29" s="83"/>
      <c r="J29" s="12"/>
      <c r="K29" s="11" t="s">
        <v>31</v>
      </c>
      <c r="L29" s="83"/>
      <c r="M29" s="84"/>
    </row>
    <row r="30" spans="1:13" s="13" customFormat="1" ht="20.100000000000001" customHeight="1" x14ac:dyDescent="0.25">
      <c r="A30" s="13" t="s">
        <v>32</v>
      </c>
      <c r="M30" s="16" t="s">
        <v>55</v>
      </c>
    </row>
    <row r="31" spans="1:13" s="13" customFormat="1" ht="67.5" customHeight="1" x14ac:dyDescent="0.25">
      <c r="A31" s="17" t="s">
        <v>44</v>
      </c>
      <c r="B31" s="78" t="s">
        <v>43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</row>
    <row r="32" spans="1:13" s="13" customFormat="1" x14ac:dyDescent="0.25">
      <c r="A32" s="17" t="s">
        <v>45</v>
      </c>
      <c r="B32" s="77" t="s">
        <v>46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1:13" s="13" customFormat="1" x14ac:dyDescent="0.25">
      <c r="A33" s="17" t="s">
        <v>48</v>
      </c>
      <c r="B33" s="77" t="s">
        <v>47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4" spans="1:13" s="13" customFormat="1" x14ac:dyDescent="0.25">
      <c r="A34" s="17" t="s">
        <v>49</v>
      </c>
      <c r="B34" s="77" t="s">
        <v>51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13" s="13" customFormat="1" x14ac:dyDescent="0.25">
      <c r="A35" s="17" t="s">
        <v>53</v>
      </c>
      <c r="B35" s="77" t="s">
        <v>52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</row>
    <row r="36" spans="1:13" s="13" customFormat="1" ht="20.100000000000001" customHeight="1" x14ac:dyDescent="0.25">
      <c r="A36" s="14" t="s">
        <v>50</v>
      </c>
    </row>
    <row r="37" spans="1:13" s="13" customFormat="1" ht="20.100000000000001" customHeight="1" x14ac:dyDescent="0.25"/>
    <row r="39" spans="1:13" x14ac:dyDescent="0.25">
      <c r="C39" s="14"/>
    </row>
  </sheetData>
  <mergeCells count="140">
    <mergeCell ref="B35:M35"/>
    <mergeCell ref="B31:M31"/>
    <mergeCell ref="B32:M32"/>
    <mergeCell ref="B33:M33"/>
    <mergeCell ref="B34:M34"/>
    <mergeCell ref="A28:C28"/>
    <mergeCell ref="D28:E28"/>
    <mergeCell ref="H28:I28"/>
    <mergeCell ref="L28:M28"/>
    <mergeCell ref="A29:C29"/>
    <mergeCell ref="D29:E29"/>
    <mergeCell ref="H29:I29"/>
    <mergeCell ref="L29:M29"/>
    <mergeCell ref="A25:L25"/>
    <mergeCell ref="A26:C26"/>
    <mergeCell ref="D26:M26"/>
    <mergeCell ref="A27:C27"/>
    <mergeCell ref="D27:H27"/>
    <mergeCell ref="I27:K27"/>
    <mergeCell ref="L27:M27"/>
    <mergeCell ref="I23:I24"/>
    <mergeCell ref="J23:J24"/>
    <mergeCell ref="K23:K24"/>
    <mergeCell ref="L23:L24"/>
    <mergeCell ref="M23:M24"/>
    <mergeCell ref="B24:C24"/>
    <mergeCell ref="B23:C23"/>
    <mergeCell ref="D23:D24"/>
    <mergeCell ref="E23:E24"/>
    <mergeCell ref="F23:F24"/>
    <mergeCell ref="G23:G24"/>
    <mergeCell ref="H23:H24"/>
    <mergeCell ref="I21:I22"/>
    <mergeCell ref="J21:J22"/>
    <mergeCell ref="K21:K22"/>
    <mergeCell ref="L21:L22"/>
    <mergeCell ref="M21:M22"/>
    <mergeCell ref="B22:C22"/>
    <mergeCell ref="B21:C21"/>
    <mergeCell ref="D21:D22"/>
    <mergeCell ref="E21:E22"/>
    <mergeCell ref="F21:F22"/>
    <mergeCell ref="G21:G22"/>
    <mergeCell ref="H21:H22"/>
    <mergeCell ref="I19:I20"/>
    <mergeCell ref="J19:J20"/>
    <mergeCell ref="K19:K20"/>
    <mergeCell ref="L19:L20"/>
    <mergeCell ref="M19:M20"/>
    <mergeCell ref="B20:C20"/>
    <mergeCell ref="B19:C19"/>
    <mergeCell ref="D19:D20"/>
    <mergeCell ref="E19:E20"/>
    <mergeCell ref="F19:F20"/>
    <mergeCell ref="G19:G20"/>
    <mergeCell ref="H19:H20"/>
    <mergeCell ref="I17:I18"/>
    <mergeCell ref="J17:J18"/>
    <mergeCell ref="K17:K18"/>
    <mergeCell ref="L17:L18"/>
    <mergeCell ref="M17:M18"/>
    <mergeCell ref="B18:C18"/>
    <mergeCell ref="B17:C17"/>
    <mergeCell ref="D17:D18"/>
    <mergeCell ref="E17:E18"/>
    <mergeCell ref="F17:F18"/>
    <mergeCell ref="G17:G18"/>
    <mergeCell ref="H17:H18"/>
    <mergeCell ref="H15:H16"/>
    <mergeCell ref="I15:I16"/>
    <mergeCell ref="J15:J16"/>
    <mergeCell ref="K15:K16"/>
    <mergeCell ref="L15:L16"/>
    <mergeCell ref="M15:M16"/>
    <mergeCell ref="B14:C14"/>
    <mergeCell ref="B15:C15"/>
    <mergeCell ref="D15:D16"/>
    <mergeCell ref="E15:E16"/>
    <mergeCell ref="F15:F16"/>
    <mergeCell ref="G15:G16"/>
    <mergeCell ref="B16:C16"/>
    <mergeCell ref="H13:H14"/>
    <mergeCell ref="I13:I14"/>
    <mergeCell ref="J13:J14"/>
    <mergeCell ref="K13:K14"/>
    <mergeCell ref="L13:L14"/>
    <mergeCell ref="M13:M14"/>
    <mergeCell ref="K11:K12"/>
    <mergeCell ref="L11:L12"/>
    <mergeCell ref="M11:M12"/>
    <mergeCell ref="B12:C12"/>
    <mergeCell ref="B13:C13"/>
    <mergeCell ref="D13:D14"/>
    <mergeCell ref="E13:E14"/>
    <mergeCell ref="F13:F14"/>
    <mergeCell ref="G13:G14"/>
    <mergeCell ref="B10:C10"/>
    <mergeCell ref="B11:C11"/>
    <mergeCell ref="D11:D12"/>
    <mergeCell ref="E11:E12"/>
    <mergeCell ref="F11:F12"/>
    <mergeCell ref="G11:G12"/>
    <mergeCell ref="H11:H12"/>
    <mergeCell ref="I11:I12"/>
    <mergeCell ref="J11:J12"/>
    <mergeCell ref="A5:B6"/>
    <mergeCell ref="D5:F5"/>
    <mergeCell ref="H5:H6"/>
    <mergeCell ref="J5:M5"/>
    <mergeCell ref="D6:F6"/>
    <mergeCell ref="J6:M6"/>
    <mergeCell ref="M7:M8"/>
    <mergeCell ref="B9:C9"/>
    <mergeCell ref="D9:D10"/>
    <mergeCell ref="E9:E10"/>
    <mergeCell ref="F9:F10"/>
    <mergeCell ref="G9:G10"/>
    <mergeCell ref="H9:H10"/>
    <mergeCell ref="I9:I10"/>
    <mergeCell ref="J9:J10"/>
    <mergeCell ref="K9:K10"/>
    <mergeCell ref="A7:C8"/>
    <mergeCell ref="D7:D8"/>
    <mergeCell ref="E7:E8"/>
    <mergeCell ref="F7:H7"/>
    <mergeCell ref="I7:K7"/>
    <mergeCell ref="L7:L8"/>
    <mergeCell ref="L9:L10"/>
    <mergeCell ref="M9:M10"/>
    <mergeCell ref="A1:M1"/>
    <mergeCell ref="A2:C2"/>
    <mergeCell ref="D2:G2"/>
    <mergeCell ref="H2:I2"/>
    <mergeCell ref="K2:M2"/>
    <mergeCell ref="A3:C3"/>
    <mergeCell ref="D3:M3"/>
    <mergeCell ref="A4:C4"/>
    <mergeCell ref="D4:G4"/>
    <mergeCell ref="H4:I4"/>
    <mergeCell ref="J4:M4"/>
  </mergeCells>
  <phoneticPr fontId="3" type="noConversion"/>
  <dataValidations count="2">
    <dataValidation type="list" imeMode="on" allowBlank="1" showInputMessage="1" showErrorMessage="1" sqref="K2:M2" xr:uid="{B7C9CF5F-BF04-451E-963B-779BDA346A84}">
      <formula1>"補報核銷, 溢領核銷 "</formula1>
    </dataValidation>
    <dataValidation type="list" allowBlank="1" showInputMessage="1" showErrorMessage="1" sqref="J5:M6" xr:uid="{1D9D1FA8-23CA-45A7-A25D-5BF185CB4F9B}">
      <formula1>"第一類(長照低收),第二類(長照中低收),第三類(長照一般戶)"</formula1>
    </dataValidation>
  </dataValidations>
  <pageMargins left="0.7" right="0.7" top="0.75" bottom="0.75" header="0.3" footer="0.3"/>
  <pageSetup paperSize="9" scale="7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F68C-04F2-4A34-B1FD-2F9AF27FC3FE}">
  <sheetPr>
    <pageSetUpPr fitToPage="1"/>
  </sheetPr>
  <dimension ref="A1:N34"/>
  <sheetViews>
    <sheetView topLeftCell="A16" workbookViewId="0">
      <selection activeCell="C28" sqref="C28"/>
    </sheetView>
  </sheetViews>
  <sheetFormatPr defaultRowHeight="19.5" x14ac:dyDescent="0.25"/>
  <cols>
    <col min="1" max="1" width="7.75" style="13" customWidth="1"/>
    <col min="2" max="2" width="2.75" style="13" customWidth="1"/>
    <col min="3" max="3" width="10.625" style="13" customWidth="1"/>
    <col min="4" max="4" width="12.5" style="13" customWidth="1"/>
    <col min="5" max="5" width="9.75" style="13" customWidth="1"/>
    <col min="6" max="6" width="11.5" style="13" customWidth="1"/>
    <col min="7" max="7" width="13.875" style="13" hidden="1" customWidth="1"/>
    <col min="8" max="8" width="12.125" style="13" customWidth="1"/>
    <col min="9" max="9" width="10.875" style="13" customWidth="1"/>
    <col min="10" max="10" width="13.875" style="13" hidden="1" customWidth="1"/>
    <col min="11" max="11" width="12.125" style="13" customWidth="1"/>
    <col min="12" max="12" width="8.25" style="13" customWidth="1"/>
    <col min="13" max="13" width="15.5" style="13" customWidth="1"/>
  </cols>
  <sheetData>
    <row r="1" spans="1:14" s="13" customFormat="1" ht="35.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s="13" customFormat="1" ht="44.1" customHeight="1" x14ac:dyDescent="0.25">
      <c r="A2" s="19" t="s">
        <v>1</v>
      </c>
      <c r="B2" s="19"/>
      <c r="C2" s="19"/>
      <c r="D2" s="20"/>
      <c r="E2" s="21"/>
      <c r="F2" s="21"/>
      <c r="G2" s="22"/>
      <c r="H2" s="23" t="s">
        <v>2</v>
      </c>
      <c r="I2" s="24"/>
      <c r="J2" s="1"/>
      <c r="K2" s="23" t="s">
        <v>3</v>
      </c>
      <c r="L2" s="25"/>
      <c r="M2" s="24"/>
    </row>
    <row r="3" spans="1:14" s="13" customFormat="1" ht="44.1" customHeight="1" x14ac:dyDescent="0.25">
      <c r="A3" s="19" t="s">
        <v>4</v>
      </c>
      <c r="B3" s="19"/>
      <c r="C3" s="19"/>
      <c r="D3" s="26"/>
      <c r="E3" s="27"/>
      <c r="F3" s="27"/>
      <c r="G3" s="27"/>
      <c r="H3" s="27"/>
      <c r="I3" s="27"/>
      <c r="J3" s="27"/>
      <c r="K3" s="27"/>
      <c r="L3" s="27"/>
      <c r="M3" s="28"/>
    </row>
    <row r="4" spans="1:14" s="13" customFormat="1" ht="44.1" customHeight="1" x14ac:dyDescent="0.25">
      <c r="A4" s="19" t="s">
        <v>5</v>
      </c>
      <c r="B4" s="19"/>
      <c r="C4" s="19"/>
      <c r="D4" s="23"/>
      <c r="E4" s="25"/>
      <c r="F4" s="25"/>
      <c r="G4" s="24"/>
      <c r="H4" s="19" t="s">
        <v>6</v>
      </c>
      <c r="I4" s="19"/>
      <c r="J4" s="23"/>
      <c r="K4" s="25"/>
      <c r="L4" s="25"/>
      <c r="M4" s="24"/>
    </row>
    <row r="5" spans="1:14" s="13" customFormat="1" ht="27" customHeight="1" x14ac:dyDescent="0.25">
      <c r="A5" s="19" t="s">
        <v>7</v>
      </c>
      <c r="B5" s="19"/>
      <c r="C5" s="2" t="s">
        <v>8</v>
      </c>
      <c r="D5" s="19" t="s">
        <v>9</v>
      </c>
      <c r="E5" s="19"/>
      <c r="F5" s="19"/>
      <c r="G5" s="3"/>
      <c r="H5" s="19" t="s">
        <v>10</v>
      </c>
      <c r="I5" s="2" t="s">
        <v>8</v>
      </c>
      <c r="J5" s="30" t="s">
        <v>42</v>
      </c>
      <c r="K5" s="31"/>
      <c r="L5" s="31"/>
      <c r="M5" s="32"/>
      <c r="N5" s="14"/>
    </row>
    <row r="6" spans="1:14" s="13" customFormat="1" ht="27" customHeight="1" thickBot="1" x14ac:dyDescent="0.3">
      <c r="A6" s="29"/>
      <c r="B6" s="29"/>
      <c r="C6" s="4" t="s">
        <v>11</v>
      </c>
      <c r="D6" s="19" t="s">
        <v>9</v>
      </c>
      <c r="E6" s="19"/>
      <c r="F6" s="19"/>
      <c r="G6" s="5"/>
      <c r="H6" s="29"/>
      <c r="I6" s="4" t="s">
        <v>11</v>
      </c>
      <c r="J6" s="33" t="s">
        <v>34</v>
      </c>
      <c r="K6" s="34"/>
      <c r="L6" s="34"/>
      <c r="M6" s="35"/>
    </row>
    <row r="7" spans="1:14" s="13" customFormat="1" ht="22.5" customHeight="1" x14ac:dyDescent="0.25">
      <c r="A7" s="48" t="s">
        <v>12</v>
      </c>
      <c r="B7" s="49"/>
      <c r="C7" s="40"/>
      <c r="D7" s="40" t="s">
        <v>13</v>
      </c>
      <c r="E7" s="40" t="s">
        <v>14</v>
      </c>
      <c r="F7" s="40" t="s">
        <v>8</v>
      </c>
      <c r="G7" s="40"/>
      <c r="H7" s="40"/>
      <c r="I7" s="40" t="s">
        <v>11</v>
      </c>
      <c r="J7" s="40"/>
      <c r="K7" s="40"/>
      <c r="L7" s="40" t="s">
        <v>15</v>
      </c>
      <c r="M7" s="36" t="s">
        <v>16</v>
      </c>
    </row>
    <row r="8" spans="1:14" s="13" customFormat="1" ht="35.1" customHeight="1" thickBot="1" x14ac:dyDescent="0.3">
      <c r="A8" s="50"/>
      <c r="B8" s="51"/>
      <c r="C8" s="29"/>
      <c r="D8" s="29"/>
      <c r="E8" s="29"/>
      <c r="F8" s="4" t="s">
        <v>17</v>
      </c>
      <c r="G8" s="4" t="s">
        <v>18</v>
      </c>
      <c r="H8" s="4" t="s">
        <v>19</v>
      </c>
      <c r="I8" s="4" t="s">
        <v>17</v>
      </c>
      <c r="J8" s="4" t="s">
        <v>18</v>
      </c>
      <c r="K8" s="4" t="s">
        <v>19</v>
      </c>
      <c r="L8" s="29"/>
      <c r="M8" s="37"/>
    </row>
    <row r="9" spans="1:14" s="13" customFormat="1" ht="18.95" customHeight="1" x14ac:dyDescent="0.25">
      <c r="A9" s="6" t="s">
        <v>20</v>
      </c>
      <c r="B9" s="38"/>
      <c r="C9" s="39"/>
      <c r="D9" s="40"/>
      <c r="E9" s="40">
        <v>195</v>
      </c>
      <c r="F9" s="42">
        <v>0.16</v>
      </c>
      <c r="G9" s="44">
        <f>E9*F9</f>
        <v>31.2</v>
      </c>
      <c r="H9" s="46">
        <f>ROUNDUP(G9, 0)</f>
        <v>32</v>
      </c>
      <c r="I9" s="42"/>
      <c r="J9" s="44">
        <f>E9*I9</f>
        <v>0</v>
      </c>
      <c r="K9" s="46">
        <f>ROUNDUP(J9, 0)</f>
        <v>0</v>
      </c>
      <c r="L9" s="40"/>
      <c r="M9" s="52">
        <f>K9*L9-H9*L9</f>
        <v>0</v>
      </c>
    </row>
    <row r="10" spans="1:14" s="13" customFormat="1" ht="18.95" customHeight="1" thickBot="1" x14ac:dyDescent="0.3">
      <c r="A10" s="7" t="s">
        <v>21</v>
      </c>
      <c r="B10" s="54"/>
      <c r="C10" s="55"/>
      <c r="D10" s="41"/>
      <c r="E10" s="41"/>
      <c r="F10" s="43"/>
      <c r="G10" s="45"/>
      <c r="H10" s="47"/>
      <c r="I10" s="43"/>
      <c r="J10" s="45"/>
      <c r="K10" s="47"/>
      <c r="L10" s="41"/>
      <c r="M10" s="53"/>
    </row>
    <row r="11" spans="1:14" s="13" customFormat="1" ht="18.95" customHeight="1" x14ac:dyDescent="0.25">
      <c r="A11" s="6" t="s">
        <v>20</v>
      </c>
      <c r="B11" s="38"/>
      <c r="C11" s="39"/>
      <c r="D11" s="40"/>
      <c r="E11" s="40"/>
      <c r="F11" s="42"/>
      <c r="G11" s="44">
        <f>E11*F11</f>
        <v>0</v>
      </c>
      <c r="H11" s="46">
        <f>ROUNDUP(G11, 0)</f>
        <v>0</v>
      </c>
      <c r="I11" s="42"/>
      <c r="J11" s="44">
        <f>E11*I11</f>
        <v>0</v>
      </c>
      <c r="K11" s="46">
        <f>ROUNDUP(J11, 0)</f>
        <v>0</v>
      </c>
      <c r="L11" s="40"/>
      <c r="M11" s="52">
        <f>K11*L11-H11*L11</f>
        <v>0</v>
      </c>
    </row>
    <row r="12" spans="1:14" s="13" customFormat="1" ht="18.95" customHeight="1" thickBot="1" x14ac:dyDescent="0.3">
      <c r="A12" s="7" t="s">
        <v>21</v>
      </c>
      <c r="B12" s="54"/>
      <c r="C12" s="55"/>
      <c r="D12" s="41"/>
      <c r="E12" s="41"/>
      <c r="F12" s="43"/>
      <c r="G12" s="45"/>
      <c r="H12" s="47"/>
      <c r="I12" s="43"/>
      <c r="J12" s="45"/>
      <c r="K12" s="47"/>
      <c r="L12" s="41"/>
      <c r="M12" s="53"/>
    </row>
    <row r="13" spans="1:14" s="13" customFormat="1" ht="18.95" customHeight="1" x14ac:dyDescent="0.25">
      <c r="A13" s="6" t="s">
        <v>20</v>
      </c>
      <c r="B13" s="38"/>
      <c r="C13" s="39"/>
      <c r="D13" s="40"/>
      <c r="E13" s="40"/>
      <c r="F13" s="42"/>
      <c r="G13" s="44">
        <f>E13*F13</f>
        <v>0</v>
      </c>
      <c r="H13" s="46">
        <f>ROUNDUP(G13, 0)</f>
        <v>0</v>
      </c>
      <c r="I13" s="42"/>
      <c r="J13" s="44">
        <f>E13*I13</f>
        <v>0</v>
      </c>
      <c r="K13" s="46">
        <f>ROUNDUP(J13, 0)</f>
        <v>0</v>
      </c>
      <c r="L13" s="40"/>
      <c r="M13" s="52">
        <f>K13*L13-H13*L13</f>
        <v>0</v>
      </c>
    </row>
    <row r="14" spans="1:14" s="13" customFormat="1" ht="18.95" customHeight="1" thickBot="1" x14ac:dyDescent="0.3">
      <c r="A14" s="7" t="s">
        <v>21</v>
      </c>
      <c r="B14" s="54"/>
      <c r="C14" s="55"/>
      <c r="D14" s="41"/>
      <c r="E14" s="41"/>
      <c r="F14" s="43"/>
      <c r="G14" s="45"/>
      <c r="H14" s="47"/>
      <c r="I14" s="43"/>
      <c r="J14" s="45"/>
      <c r="K14" s="47"/>
      <c r="L14" s="41"/>
      <c r="M14" s="53"/>
    </row>
    <row r="15" spans="1:14" s="13" customFormat="1" ht="18.95" customHeight="1" x14ac:dyDescent="0.25">
      <c r="A15" s="6" t="s">
        <v>20</v>
      </c>
      <c r="B15" s="38"/>
      <c r="C15" s="39"/>
      <c r="D15" s="40"/>
      <c r="E15" s="40"/>
      <c r="F15" s="42"/>
      <c r="G15" s="44">
        <f>E15*F15</f>
        <v>0</v>
      </c>
      <c r="H15" s="46">
        <f>ROUNDUP(G15, 0)</f>
        <v>0</v>
      </c>
      <c r="I15" s="42"/>
      <c r="J15" s="44">
        <f>E15*I15</f>
        <v>0</v>
      </c>
      <c r="K15" s="46">
        <f>ROUNDUP(J15, 0)</f>
        <v>0</v>
      </c>
      <c r="L15" s="40"/>
      <c r="M15" s="52">
        <f>K15*L15-H15*L15</f>
        <v>0</v>
      </c>
    </row>
    <row r="16" spans="1:14" s="13" customFormat="1" ht="18.95" customHeight="1" thickBot="1" x14ac:dyDescent="0.3">
      <c r="A16" s="7" t="s">
        <v>21</v>
      </c>
      <c r="B16" s="54"/>
      <c r="C16" s="55"/>
      <c r="D16" s="41"/>
      <c r="E16" s="41"/>
      <c r="F16" s="43"/>
      <c r="G16" s="45"/>
      <c r="H16" s="47"/>
      <c r="I16" s="43"/>
      <c r="J16" s="45"/>
      <c r="K16" s="47"/>
      <c r="L16" s="41"/>
      <c r="M16" s="53"/>
    </row>
    <row r="17" spans="1:13" s="13" customFormat="1" ht="18.95" customHeight="1" x14ac:dyDescent="0.25">
      <c r="A17" s="6" t="s">
        <v>20</v>
      </c>
      <c r="B17" s="38"/>
      <c r="C17" s="39"/>
      <c r="D17" s="40"/>
      <c r="E17" s="40"/>
      <c r="F17" s="42"/>
      <c r="G17" s="44">
        <f>E17*F17</f>
        <v>0</v>
      </c>
      <c r="H17" s="46">
        <f>ROUNDUP(G17, 0)</f>
        <v>0</v>
      </c>
      <c r="I17" s="42"/>
      <c r="J17" s="44">
        <f>E17*I17</f>
        <v>0</v>
      </c>
      <c r="K17" s="46">
        <f>ROUNDUP(J17, 0)</f>
        <v>0</v>
      </c>
      <c r="L17" s="40"/>
      <c r="M17" s="52">
        <f>K17*L17-H17*L17</f>
        <v>0</v>
      </c>
    </row>
    <row r="18" spans="1:13" s="13" customFormat="1" ht="18.95" customHeight="1" thickBot="1" x14ac:dyDescent="0.3">
      <c r="A18" s="7" t="s">
        <v>21</v>
      </c>
      <c r="B18" s="54"/>
      <c r="C18" s="55"/>
      <c r="D18" s="41"/>
      <c r="E18" s="41"/>
      <c r="F18" s="43"/>
      <c r="G18" s="45"/>
      <c r="H18" s="47"/>
      <c r="I18" s="43"/>
      <c r="J18" s="45"/>
      <c r="K18" s="47"/>
      <c r="L18" s="41"/>
      <c r="M18" s="53"/>
    </row>
    <row r="19" spans="1:13" s="13" customFormat="1" ht="18.95" customHeight="1" x14ac:dyDescent="0.25">
      <c r="A19" s="6" t="s">
        <v>20</v>
      </c>
      <c r="B19" s="38"/>
      <c r="C19" s="39"/>
      <c r="D19" s="40"/>
      <c r="E19" s="40"/>
      <c r="F19" s="42"/>
      <c r="G19" s="44">
        <f>E19*F19</f>
        <v>0</v>
      </c>
      <c r="H19" s="46">
        <f>ROUNDUP(G19, 0)</f>
        <v>0</v>
      </c>
      <c r="I19" s="42"/>
      <c r="J19" s="44">
        <f>E19*I19</f>
        <v>0</v>
      </c>
      <c r="K19" s="46">
        <f>ROUNDUP(J19, 0)</f>
        <v>0</v>
      </c>
      <c r="L19" s="40"/>
      <c r="M19" s="52">
        <f>K19*L19-H19*L19</f>
        <v>0</v>
      </c>
    </row>
    <row r="20" spans="1:13" s="13" customFormat="1" ht="18.95" customHeight="1" thickBot="1" x14ac:dyDescent="0.3">
      <c r="A20" s="7" t="s">
        <v>21</v>
      </c>
      <c r="B20" s="54"/>
      <c r="C20" s="55"/>
      <c r="D20" s="41"/>
      <c r="E20" s="41"/>
      <c r="F20" s="43"/>
      <c r="G20" s="45"/>
      <c r="H20" s="47"/>
      <c r="I20" s="43"/>
      <c r="J20" s="45"/>
      <c r="K20" s="47"/>
      <c r="L20" s="41"/>
      <c r="M20" s="53"/>
    </row>
    <row r="21" spans="1:13" s="13" customFormat="1" ht="18.95" customHeight="1" x14ac:dyDescent="0.25">
      <c r="A21" s="8" t="s">
        <v>20</v>
      </c>
      <c r="B21" s="38"/>
      <c r="C21" s="39"/>
      <c r="D21" s="75"/>
      <c r="E21" s="75"/>
      <c r="F21" s="72"/>
      <c r="G21" s="73">
        <f>E21*F21</f>
        <v>0</v>
      </c>
      <c r="H21" s="74">
        <f>ROUNDUP(G21, 0)</f>
        <v>0</v>
      </c>
      <c r="I21" s="72"/>
      <c r="J21" s="73">
        <f>E21*I21</f>
        <v>0</v>
      </c>
      <c r="K21" s="74">
        <f>ROUNDUP(J21, 0)</f>
        <v>0</v>
      </c>
      <c r="L21" s="75"/>
      <c r="M21" s="76">
        <f>K21*L21-H21*L21</f>
        <v>0</v>
      </c>
    </row>
    <row r="22" spans="1:13" s="13" customFormat="1" ht="18.95" customHeight="1" thickBot="1" x14ac:dyDescent="0.3">
      <c r="A22" s="7" t="s">
        <v>21</v>
      </c>
      <c r="B22" s="54"/>
      <c r="C22" s="55"/>
      <c r="D22" s="41"/>
      <c r="E22" s="41"/>
      <c r="F22" s="43"/>
      <c r="G22" s="45"/>
      <c r="H22" s="47"/>
      <c r="I22" s="43"/>
      <c r="J22" s="45"/>
      <c r="K22" s="47"/>
      <c r="L22" s="41"/>
      <c r="M22" s="53"/>
    </row>
    <row r="23" spans="1:13" s="13" customFormat="1" ht="30.95" customHeight="1" thickBot="1" x14ac:dyDescent="0.3">
      <c r="A23" s="85" t="s">
        <v>22</v>
      </c>
      <c r="B23" s="86"/>
      <c r="C23" s="87"/>
      <c r="D23" s="87"/>
      <c r="E23" s="87"/>
      <c r="F23" s="87"/>
      <c r="G23" s="87"/>
      <c r="H23" s="87"/>
      <c r="I23" s="87"/>
      <c r="J23" s="87"/>
      <c r="K23" s="87"/>
      <c r="L23" s="88"/>
      <c r="M23" s="15">
        <f>SUM(M9:M22)</f>
        <v>0</v>
      </c>
    </row>
    <row r="24" spans="1:13" s="13" customFormat="1" ht="51.6" customHeight="1" thickBot="1" x14ac:dyDescent="0.3">
      <c r="A24" s="89" t="s">
        <v>23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1"/>
    </row>
    <row r="25" spans="1:13" s="13" customFormat="1" ht="58.5" customHeight="1" x14ac:dyDescent="0.25">
      <c r="A25" s="48" t="s">
        <v>24</v>
      </c>
      <c r="B25" s="40"/>
      <c r="C25" s="70"/>
      <c r="D25" s="70"/>
      <c r="E25" s="70"/>
      <c r="F25" s="70"/>
      <c r="G25" s="70"/>
      <c r="H25" s="70"/>
      <c r="I25" s="40" t="s">
        <v>25</v>
      </c>
      <c r="J25" s="70"/>
      <c r="K25" s="70"/>
      <c r="L25" s="70"/>
      <c r="M25" s="71"/>
    </row>
    <row r="26" spans="1:13" s="13" customFormat="1" ht="68.25" customHeight="1" x14ac:dyDescent="0.25">
      <c r="A26" s="79" t="s">
        <v>26</v>
      </c>
      <c r="B26" s="19"/>
      <c r="C26" s="80"/>
      <c r="D26" s="19"/>
      <c r="E26" s="80"/>
      <c r="F26" s="2" t="s">
        <v>27</v>
      </c>
      <c r="G26" s="10"/>
      <c r="H26" s="19"/>
      <c r="I26" s="19"/>
      <c r="J26" s="10"/>
      <c r="K26" s="2" t="s">
        <v>28</v>
      </c>
      <c r="L26" s="19"/>
      <c r="M26" s="81"/>
    </row>
    <row r="27" spans="1:13" s="13" customFormat="1" ht="69.75" customHeight="1" thickBot="1" x14ac:dyDescent="0.3">
      <c r="A27" s="82" t="s">
        <v>29</v>
      </c>
      <c r="B27" s="41"/>
      <c r="C27" s="83"/>
      <c r="D27" s="83"/>
      <c r="E27" s="83"/>
      <c r="F27" s="11" t="s">
        <v>30</v>
      </c>
      <c r="G27" s="12"/>
      <c r="H27" s="83"/>
      <c r="I27" s="83"/>
      <c r="J27" s="12"/>
      <c r="K27" s="11" t="s">
        <v>31</v>
      </c>
      <c r="L27" s="83"/>
      <c r="M27" s="84"/>
    </row>
    <row r="28" spans="1:13" s="13" customFormat="1" ht="20.100000000000001" customHeight="1" x14ac:dyDescent="0.25">
      <c r="A28" s="13" t="s">
        <v>32</v>
      </c>
      <c r="M28" s="16" t="s">
        <v>55</v>
      </c>
    </row>
    <row r="29" spans="1:13" s="13" customFormat="1" ht="67.5" customHeight="1" x14ac:dyDescent="0.25">
      <c r="A29" s="17" t="s">
        <v>44</v>
      </c>
      <c r="B29" s="78" t="s">
        <v>54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</row>
    <row r="30" spans="1:13" s="13" customFormat="1" x14ac:dyDescent="0.25">
      <c r="A30" s="17" t="s">
        <v>45</v>
      </c>
      <c r="B30" s="77" t="s">
        <v>46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</row>
    <row r="31" spans="1:13" s="13" customFormat="1" x14ac:dyDescent="0.25">
      <c r="A31" s="17" t="s">
        <v>48</v>
      </c>
      <c r="B31" s="77" t="s">
        <v>47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</row>
    <row r="32" spans="1:13" s="13" customFormat="1" x14ac:dyDescent="0.25">
      <c r="A32" s="17" t="s">
        <v>49</v>
      </c>
      <c r="B32" s="77" t="s">
        <v>51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</row>
    <row r="33" spans="1:13" s="13" customFormat="1" x14ac:dyDescent="0.25">
      <c r="A33" s="17" t="s">
        <v>53</v>
      </c>
      <c r="B33" s="77" t="s">
        <v>52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4" spans="1:13" x14ac:dyDescent="0.25">
      <c r="C34" s="14"/>
    </row>
  </sheetData>
  <mergeCells count="128">
    <mergeCell ref="B29:M29"/>
    <mergeCell ref="B30:M30"/>
    <mergeCell ref="B31:M31"/>
    <mergeCell ref="B32:M32"/>
    <mergeCell ref="B33:M33"/>
    <mergeCell ref="A26:C26"/>
    <mergeCell ref="D26:E26"/>
    <mergeCell ref="H26:I26"/>
    <mergeCell ref="L26:M26"/>
    <mergeCell ref="A27:C27"/>
    <mergeCell ref="D27:E27"/>
    <mergeCell ref="H27:I27"/>
    <mergeCell ref="L27:M27"/>
    <mergeCell ref="A23:L23"/>
    <mergeCell ref="A24:C24"/>
    <mergeCell ref="D24:M24"/>
    <mergeCell ref="A25:C25"/>
    <mergeCell ref="D25:H25"/>
    <mergeCell ref="I25:K25"/>
    <mergeCell ref="L25:M25"/>
    <mergeCell ref="I21:I22"/>
    <mergeCell ref="J21:J22"/>
    <mergeCell ref="K21:K22"/>
    <mergeCell ref="L21:L22"/>
    <mergeCell ref="M21:M22"/>
    <mergeCell ref="B22:C22"/>
    <mergeCell ref="B21:C21"/>
    <mergeCell ref="D21:D22"/>
    <mergeCell ref="E21:E22"/>
    <mergeCell ref="F21:F22"/>
    <mergeCell ref="G21:G22"/>
    <mergeCell ref="H21:H22"/>
    <mergeCell ref="I19:I20"/>
    <mergeCell ref="J19:J20"/>
    <mergeCell ref="K19:K20"/>
    <mergeCell ref="L19:L20"/>
    <mergeCell ref="M19:M20"/>
    <mergeCell ref="B20:C20"/>
    <mergeCell ref="B19:C19"/>
    <mergeCell ref="D19:D20"/>
    <mergeCell ref="E19:E20"/>
    <mergeCell ref="F19:F20"/>
    <mergeCell ref="G19:G20"/>
    <mergeCell ref="H19:H20"/>
    <mergeCell ref="I17:I18"/>
    <mergeCell ref="J17:J18"/>
    <mergeCell ref="K17:K18"/>
    <mergeCell ref="L17:L18"/>
    <mergeCell ref="M17:M18"/>
    <mergeCell ref="B18:C18"/>
    <mergeCell ref="B17:C17"/>
    <mergeCell ref="D17:D18"/>
    <mergeCell ref="E17:E18"/>
    <mergeCell ref="F17:F18"/>
    <mergeCell ref="G17:G18"/>
    <mergeCell ref="H17:H18"/>
    <mergeCell ref="H15:H16"/>
    <mergeCell ref="I15:I16"/>
    <mergeCell ref="J15:J16"/>
    <mergeCell ref="K15:K16"/>
    <mergeCell ref="L15:L16"/>
    <mergeCell ref="M15:M16"/>
    <mergeCell ref="B14:C14"/>
    <mergeCell ref="B15:C15"/>
    <mergeCell ref="D15:D16"/>
    <mergeCell ref="E15:E16"/>
    <mergeCell ref="F15:F16"/>
    <mergeCell ref="G15:G16"/>
    <mergeCell ref="B16:C16"/>
    <mergeCell ref="H13:H14"/>
    <mergeCell ref="I13:I14"/>
    <mergeCell ref="J13:J14"/>
    <mergeCell ref="K13:K14"/>
    <mergeCell ref="L13:L14"/>
    <mergeCell ref="M13:M14"/>
    <mergeCell ref="K11:K12"/>
    <mergeCell ref="L11:L12"/>
    <mergeCell ref="M11:M12"/>
    <mergeCell ref="B12:C12"/>
    <mergeCell ref="B13:C13"/>
    <mergeCell ref="D13:D14"/>
    <mergeCell ref="E13:E14"/>
    <mergeCell ref="F13:F14"/>
    <mergeCell ref="G13:G14"/>
    <mergeCell ref="B10:C10"/>
    <mergeCell ref="B11:C11"/>
    <mergeCell ref="D11:D12"/>
    <mergeCell ref="E11:E12"/>
    <mergeCell ref="F11:F12"/>
    <mergeCell ref="G11:G12"/>
    <mergeCell ref="H11:H12"/>
    <mergeCell ref="I11:I12"/>
    <mergeCell ref="J11:J12"/>
    <mergeCell ref="A5:B6"/>
    <mergeCell ref="D5:F5"/>
    <mergeCell ref="H5:H6"/>
    <mergeCell ref="J5:M5"/>
    <mergeCell ref="D6:F6"/>
    <mergeCell ref="J6:M6"/>
    <mergeCell ref="M7:M8"/>
    <mergeCell ref="B9:C9"/>
    <mergeCell ref="D9:D10"/>
    <mergeCell ref="E9:E10"/>
    <mergeCell ref="F9:F10"/>
    <mergeCell ref="G9:G10"/>
    <mergeCell ref="H9:H10"/>
    <mergeCell ref="I9:I10"/>
    <mergeCell ref="J9:J10"/>
    <mergeCell ref="K9:K10"/>
    <mergeCell ref="A7:C8"/>
    <mergeCell ref="D7:D8"/>
    <mergeCell ref="E7:E8"/>
    <mergeCell ref="F7:H7"/>
    <mergeCell ref="I7:K7"/>
    <mergeCell ref="L7:L8"/>
    <mergeCell ref="L9:L10"/>
    <mergeCell ref="M9:M10"/>
    <mergeCell ref="A1:M1"/>
    <mergeCell ref="A2:C2"/>
    <mergeCell ref="D2:G2"/>
    <mergeCell ref="H2:I2"/>
    <mergeCell ref="K2:M2"/>
    <mergeCell ref="A3:C3"/>
    <mergeCell ref="D3:M3"/>
    <mergeCell ref="A4:C4"/>
    <mergeCell ref="D4:G4"/>
    <mergeCell ref="H4:I4"/>
    <mergeCell ref="J4:M4"/>
  </mergeCells>
  <phoneticPr fontId="3" type="noConversion"/>
  <dataValidations count="2">
    <dataValidation type="list" imeMode="on" allowBlank="1" showInputMessage="1" showErrorMessage="1" sqref="K2:M2" xr:uid="{50862EAD-F60B-4AFF-A53B-3A5CA121D25F}">
      <formula1>"補報核銷, 溢領核銷 "</formula1>
    </dataValidation>
    <dataValidation type="list" allowBlank="1" showInputMessage="1" showErrorMessage="1" sqref="J5:M6" xr:uid="{6BC0A202-8C2D-4506-922A-160D8E2F0A8B}">
      <formula1>"第一類(長照低收),第二類(長照中低收),第三類(長照一般戶)"</formula1>
    </dataValidation>
  </dataValidations>
  <pageMargins left="0.7" right="0.7" top="0.75" bottom="0.75" header="0.3" footer="0.3"/>
  <pageSetup paperSize="9" scale="7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填寫範例</vt:lpstr>
      <vt:lpstr>空白表單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張琬郁</dc:creator>
  <cp:lastModifiedBy>張琬郁</cp:lastModifiedBy>
  <cp:lastPrinted>2026-06-30T03:48:30Z</cp:lastPrinted>
  <dcterms:created xsi:type="dcterms:W3CDTF">2026-05-12T02:30:24Z</dcterms:created>
  <dcterms:modified xsi:type="dcterms:W3CDTF">2026-07-03T03:55:46Z</dcterms:modified>
</cp:coreProperties>
</file>