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m02008\Desktop\about_A\about_和平區補助計畫\115年\3-公告核銷文件\上稿\"/>
    </mc:Choice>
  </mc:AlternateContent>
  <xr:revisionPtr revIDLastSave="0" documentId="13_ncr:1_{6EA3D4BD-AF1A-4EE9-A9C8-9D3CC1B7E09A}" xr6:coauthVersionLast="47" xr6:coauthVersionMax="47" xr10:uidLastSave="{00000000-0000-0000-0000-000000000000}"/>
  <bookViews>
    <workbookView xWindow="-120" yWindow="-120" windowWidth="29040" windowHeight="15720" xr2:uid="{00000000-000D-0000-FFFF-FFFF00000000}"/>
  </bookViews>
  <sheets>
    <sheet name="114據點人力加值費用(範例)" sheetId="1" r:id="rId1"/>
  </sheets>
  <definedNames>
    <definedName name="_xlnm.Print_Area" localSheetId="0">'114據點人力加值費用(範例)'!$A$1:$V$44</definedName>
    <definedName name="_xlnm.Print_Titles" localSheetId="0">'114據點人力加值費用(範例)'!$5:$7</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0" i="1" l="1"/>
  <c r="G34" i="1"/>
  <c r="S12" i="1"/>
  <c r="M34" i="1"/>
  <c r="N34" i="1"/>
  <c r="O34" i="1"/>
  <c r="P34" i="1"/>
  <c r="Q34" i="1"/>
  <c r="R34" i="1"/>
  <c r="L34" i="1"/>
  <c r="K34" i="1"/>
  <c r="I34" i="1"/>
  <c r="F34" i="1"/>
  <c r="S8" i="1"/>
  <c r="H12" i="1"/>
  <c r="J12" i="1"/>
  <c r="H8" i="1"/>
  <c r="J8" i="1"/>
  <c r="S34" i="1"/>
  <c r="T12" i="1"/>
  <c r="H10" i="1"/>
  <c r="T10" i="1"/>
  <c r="T8" i="1"/>
  <c r="T34" i="1"/>
  <c r="H34" i="1"/>
  <c r="J10" i="1"/>
  <c r="J34" i="1"/>
</calcChain>
</file>

<file path=xl/sharedStrings.xml><?xml version="1.0" encoding="utf-8"?>
<sst xmlns="http://schemas.openxmlformats.org/spreadsheetml/2006/main" count="100" uniqueCount="65">
  <si>
    <t>申請月份</t>
    <phoneticPr fontId="3" type="noConversion"/>
  </si>
  <si>
    <t>姓名</t>
    <phoneticPr fontId="3" type="noConversion"/>
  </si>
  <si>
    <t>職稱</t>
    <phoneticPr fontId="3" type="noConversion"/>
  </si>
  <si>
    <t>備註</t>
    <phoneticPr fontId="3" type="noConversion"/>
  </si>
  <si>
    <t>身分證字號</t>
    <phoneticPr fontId="3" type="noConversion"/>
  </si>
  <si>
    <t>1月</t>
    <phoneticPr fontId="3" type="noConversion"/>
  </si>
  <si>
    <t>張OO</t>
    <phoneticPr fontId="3" type="noConversion"/>
  </si>
  <si>
    <t>A123456789</t>
    <phoneticPr fontId="3" type="noConversion"/>
  </si>
  <si>
    <t>2月</t>
  </si>
  <si>
    <t>張OO</t>
    <phoneticPr fontId="3" type="noConversion"/>
  </si>
  <si>
    <t>A123456789</t>
    <phoneticPr fontId="3" type="noConversion"/>
  </si>
  <si>
    <t>3月</t>
  </si>
  <si>
    <t>張OO</t>
    <phoneticPr fontId="3" type="noConversion"/>
  </si>
  <si>
    <t>A123456789</t>
    <phoneticPr fontId="3" type="noConversion"/>
  </si>
  <si>
    <t>4月</t>
  </si>
  <si>
    <t>張OO</t>
    <phoneticPr fontId="3" type="noConversion"/>
  </si>
  <si>
    <t>5月</t>
  </si>
  <si>
    <t>6月</t>
  </si>
  <si>
    <t>A123456789</t>
    <phoneticPr fontId="3" type="noConversion"/>
  </si>
  <si>
    <t>7月</t>
  </si>
  <si>
    <t>A123456789</t>
    <phoneticPr fontId="3" type="noConversion"/>
  </si>
  <si>
    <t>8月</t>
  </si>
  <si>
    <t>9月</t>
  </si>
  <si>
    <t>張OO</t>
    <phoneticPr fontId="3" type="noConversion"/>
  </si>
  <si>
    <t>10月</t>
  </si>
  <si>
    <t>11月</t>
  </si>
  <si>
    <t>12月</t>
  </si>
  <si>
    <t>張OO</t>
    <phoneticPr fontId="3" type="noConversion"/>
  </si>
  <si>
    <t>年終獎金</t>
    <phoneticPr fontId="3" type="noConversion"/>
  </si>
  <si>
    <t>合     計</t>
    <phoneticPr fontId="3" type="noConversion"/>
  </si>
  <si>
    <t>＊注意事項：</t>
    <phoneticPr fontId="3" type="noConversion"/>
  </si>
  <si>
    <t xml:space="preserve">1.申請單位應依規定為申報補助之專業人員辦理符合其薪資級距之勞保、健保與勞退金，且不得要求其回捐薪資。 </t>
    <phoneticPr fontId="3" type="noConversion"/>
  </si>
  <si>
    <t>2.申請單位每月未依規定為申報補助之專業人員投保勞工保險、全民健康保險及提撥勞工退休準備金者，不予補助。</t>
    <phoneticPr fontId="3" type="noConversion"/>
  </si>
  <si>
    <t>4.薪資收（領）據或印領清冊應按月編製或清冊格式應註明薪資、服務期間、年終獎金計算方式（含單價、工作月數等）。</t>
    <phoneticPr fontId="3" type="noConversion"/>
  </si>
  <si>
    <t>5.年終獎金計算規定，當年12月1日仍在職者，始得按實際在職月數比例發給年終工作獎金。</t>
    <phoneticPr fontId="3" type="noConversion"/>
  </si>
  <si>
    <t>6.所得扣繳憑單或扣繳切結書，由受獎助單位自行依稅法相關規定辦理。</t>
    <phoneticPr fontId="3" type="noConversion"/>
  </si>
  <si>
    <t>7.年資之採認，以符合年終(度)考核，且通過考核為原則，並以會計年度為採計基準，畸零月數不予併計。</t>
    <phoneticPr fontId="3" type="noConversion"/>
  </si>
  <si>
    <t xml:space="preserve">          製表人                                        會計                                        單位主管</t>
    <phoneticPr fontId="3" type="noConversion"/>
  </si>
  <si>
    <r>
      <t>3.人事費用之動支，應依契約規定辦理，</t>
    </r>
    <r>
      <rPr>
        <b/>
        <sz val="12"/>
        <rFont val="標楷體"/>
        <family val="4"/>
        <charset val="136"/>
      </rPr>
      <t>採匯款方式覈實撥付專業服務費，應檢附轉帳金融機構等之簽收或證明文件。</t>
    </r>
    <phoneticPr fontId="3" type="noConversion"/>
  </si>
  <si>
    <t xml:space="preserve">受補助單位：OOO護理所(範例)                                 </t>
    <phoneticPr fontId="3" type="noConversion"/>
  </si>
  <si>
    <t>8.114年據點人力補助113年12月31日以前仍在職之社會工作人員，新開辦單位不得申請社會工作人員之人力補助。</t>
    <phoneticPr fontId="3" type="noConversion"/>
  </si>
  <si>
    <t>戶籍地址</t>
    <phoneticPr fontId="3" type="noConversion"/>
  </si>
  <si>
    <t>台中市烏日區快樂里快樂路1號</t>
    <phoneticPr fontId="2" type="noConversion"/>
  </si>
  <si>
    <t>薪資</t>
    <phoneticPr fontId="2" type="noConversion"/>
  </si>
  <si>
    <t>病事假
扣薪</t>
    <phoneticPr fontId="3" type="noConversion"/>
  </si>
  <si>
    <t>應領金額</t>
    <phoneticPr fontId="2" type="noConversion"/>
  </si>
  <si>
    <t>自籌金額</t>
    <phoneticPr fontId="2" type="noConversion"/>
  </si>
  <si>
    <t>補助金額</t>
    <phoneticPr fontId="2" type="noConversion"/>
  </si>
  <si>
    <t>雇主應負擔之勞健保及提繳勞工退休金費用</t>
    <phoneticPr fontId="2" type="noConversion"/>
  </si>
  <si>
    <t>勞保</t>
    <phoneticPr fontId="2" type="noConversion"/>
  </si>
  <si>
    <t>健保</t>
    <phoneticPr fontId="2" type="noConversion"/>
  </si>
  <si>
    <t>勞保退休金</t>
    <phoneticPr fontId="2" type="noConversion"/>
  </si>
  <si>
    <t>自籌</t>
    <phoneticPr fontId="2" type="noConversion"/>
  </si>
  <si>
    <t>補助</t>
    <phoneticPr fontId="2" type="noConversion"/>
  </si>
  <si>
    <t>代扣勞工自付勞健保、所得稅等</t>
    <phoneticPr fontId="2" type="noConversion"/>
  </si>
  <si>
    <t>實領
淨額</t>
    <phoneticPr fontId="2" type="noConversion"/>
  </si>
  <si>
    <t>簽章</t>
    <phoneticPr fontId="2" type="noConversion"/>
  </si>
  <si>
    <t>平日加班費10小時</t>
    <phoneticPr fontId="2" type="noConversion"/>
  </si>
  <si>
    <t>平日加班費14小時</t>
    <phoneticPr fontId="2" type="noConversion"/>
  </si>
  <si>
    <t>個管員</t>
    <phoneticPr fontId="3" type="noConversion"/>
  </si>
  <si>
    <t>雇主應負擔費用明細表</t>
    <phoneticPr fontId="3" type="noConversion"/>
  </si>
  <si>
    <r>
      <t xml:space="preserve">其他
</t>
    </r>
    <r>
      <rPr>
        <b/>
        <sz val="16"/>
        <color rgb="FFFF0000"/>
        <rFont val="標楷體"/>
        <family val="4"/>
        <charset val="136"/>
      </rPr>
      <t>（獎金/加班費）</t>
    </r>
  </si>
  <si>
    <t>投保
級距</t>
    <phoneticPr fontId="2" type="noConversion"/>
  </si>
  <si>
    <t xml:space="preserve">臺中市政府衛生局 115年社區整體照顧服務體系計畫和平區A單位  </t>
    <phoneticPr fontId="2" type="noConversion"/>
  </si>
  <si>
    <t>民國115年01月01日至115年12月31日止</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</si>
</sst>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76" formatCode="#,##0_ "/>
    <numFmt numFmtId="177" formatCode="#,##0_);[Red]\(#,##0\)"/>
    <numFmt numFmtId="178" formatCode="_-* #,##0_-;\-* #,##0_-;_-* &quot;-&quot;??_-;_-@_-"/>
    <numFmt numFmtId="179" formatCode="#,##0_);\(#,##0\)"/>
  </numFmts>
  <fonts count="14" x14ac:knownFonts="1">
    <font>
      <sz val="12"/>
      <color theme="1"/>
      <name val="新細明體"/>
      <family val="1"/>
      <charset val="136"/>
      <scheme val="minor"/>
    </font>
    <font>
      <sz val="12"/>
      <color theme="1"/>
      <name val="新細明體"/>
      <family val="1"/>
      <charset val="136"/>
      <scheme val="minor"/>
    </font>
    <font>
      <sz val="9"/>
      <name val="新細明體"/>
      <family val="1"/>
      <charset val="136"/>
      <scheme val="minor"/>
    </font>
    <font>
      <sz val="9"/>
      <name val="新細明體"/>
      <family val="1"/>
      <charset val="136"/>
    </font>
    <font>
      <sz val="14"/>
      <name val="標楷體"/>
      <family val="4"/>
      <charset val="136"/>
    </font>
    <font>
      <sz val="12"/>
      <name val="新細明體"/>
      <family val="1"/>
      <charset val="136"/>
    </font>
    <font>
      <b/>
      <sz val="12"/>
      <name val="標楷體"/>
      <family val="4"/>
      <charset val="136"/>
    </font>
    <font>
      <sz val="12"/>
      <name val="標楷體"/>
      <family val="4"/>
      <charset val="136"/>
    </font>
    <font>
      <b/>
      <sz val="16"/>
      <name val="標楷體"/>
      <family val="4"/>
      <charset val="136"/>
    </font>
    <font>
      <b/>
      <sz val="12"/>
      <color rgb="FFFF0000"/>
      <name val="標楷體"/>
      <family val="4"/>
      <charset val="136"/>
    </font>
    <font>
      <b/>
      <sz val="16"/>
      <color rgb="FFFF0000"/>
      <name val="標楷體"/>
      <family val="4"/>
      <charset val="136"/>
    </font>
    <font>
      <b/>
      <sz val="18"/>
      <name val="標楷體"/>
      <family val="4"/>
      <charset val="136"/>
    </font>
    <font>
      <sz val="16"/>
      <name val="標楷體"/>
      <family val="4"/>
      <charset val="136"/>
    </font>
    <font>
      <b/>
      <sz val="14"/>
      <name val="標楷體"/>
      <family val="4"/>
      <charset val="136"/>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s>
  <cellStyleXfs count="2">
    <xf numFmtId="0" fontId="0" fillId="0" borderId="0">
      <alignment vertical="center"/>
    </xf>
    <xf numFmtId="43" fontId="1" fillId="0" borderId="0" applyFont="0" applyFill="0" applyBorder="0" applyAlignment="0" applyProtection="0">
      <alignment vertical="center"/>
    </xf>
  </cellStyleXfs>
  <cellXfs count="101">
    <xf numFmtId="0" fontId="0" fillId="0" borderId="0" xfId="0">
      <alignment vertical="center"/>
    </xf>
    <xf numFmtId="49" fontId="4" fillId="2" borderId="0" xfId="0" applyNumberFormat="1" applyFont="1" applyFill="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horizontal="center" vertical="center" wrapText="1"/>
    </xf>
    <xf numFmtId="0" fontId="6" fillId="2" borderId="1" xfId="0" applyFont="1" applyFill="1" applyBorder="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7" fillId="2" borderId="0" xfId="0" applyFont="1" applyFill="1">
      <alignment vertical="center"/>
    </xf>
    <xf numFmtId="0" fontId="5" fillId="2" borderId="0" xfId="0" applyFont="1" applyFill="1">
      <alignment vertical="center"/>
    </xf>
    <xf numFmtId="0" fontId="6" fillId="2" borderId="0" xfId="0" applyFont="1" applyFill="1">
      <alignment vertical="center"/>
    </xf>
    <xf numFmtId="0" fontId="8" fillId="2" borderId="0" xfId="0" applyFont="1" applyFill="1">
      <alignment vertical="center"/>
    </xf>
    <xf numFmtId="178" fontId="6" fillId="2" borderId="5" xfId="1" applyNumberFormat="1" applyFont="1" applyFill="1" applyBorder="1" applyAlignment="1">
      <alignment horizontal="center" vertical="center"/>
    </xf>
    <xf numFmtId="178" fontId="6" fillId="2" borderId="6" xfId="1" applyNumberFormat="1" applyFont="1" applyFill="1" applyBorder="1" applyAlignment="1">
      <alignment horizontal="center" vertical="center"/>
    </xf>
    <xf numFmtId="0" fontId="5" fillId="2" borderId="0" xfId="0" applyFont="1" applyFill="1" applyBorder="1">
      <alignment vertical="center"/>
    </xf>
    <xf numFmtId="0" fontId="6" fillId="2" borderId="21" xfId="0" applyFont="1" applyFill="1" applyBorder="1" applyAlignment="1">
      <alignment horizontal="center" vertical="center"/>
    </xf>
    <xf numFmtId="176" fontId="6" fillId="2" borderId="21" xfId="0" applyNumberFormat="1" applyFont="1" applyFill="1" applyBorder="1" applyAlignment="1">
      <alignment horizontal="right" vertical="center"/>
    </xf>
    <xf numFmtId="178" fontId="6" fillId="3" borderId="5" xfId="1" applyNumberFormat="1" applyFont="1" applyFill="1" applyBorder="1" applyAlignment="1">
      <alignment horizontal="center" vertical="center"/>
    </xf>
    <xf numFmtId="178" fontId="6" fillId="3" borderId="6" xfId="1" applyNumberFormat="1" applyFont="1" applyFill="1" applyBorder="1" applyAlignment="1">
      <alignment horizontal="center" vertical="center"/>
    </xf>
    <xf numFmtId="0" fontId="8" fillId="2" borderId="10"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1" fillId="2" borderId="0" xfId="0" applyFont="1" applyFill="1" applyBorder="1">
      <alignment vertical="center"/>
    </xf>
    <xf numFmtId="176" fontId="8" fillId="2" borderId="21" xfId="0" applyNumberFormat="1" applyFont="1" applyFill="1" applyBorder="1" applyAlignment="1">
      <alignment horizontal="center" vertical="center"/>
    </xf>
    <xf numFmtId="176" fontId="8" fillId="2" borderId="23" xfId="0" applyNumberFormat="1" applyFont="1" applyFill="1" applyBorder="1" applyAlignment="1">
      <alignment horizontal="right" vertical="center"/>
    </xf>
    <xf numFmtId="176" fontId="8" fillId="2" borderId="27" xfId="0" applyNumberFormat="1" applyFont="1" applyFill="1" applyBorder="1" applyAlignment="1">
      <alignment horizontal="right" vertical="center"/>
    </xf>
    <xf numFmtId="176" fontId="8" fillId="2" borderId="30" xfId="0" applyNumberFormat="1" applyFont="1" applyFill="1" applyBorder="1" applyAlignment="1">
      <alignment horizontal="right" vertical="center"/>
    </xf>
    <xf numFmtId="176" fontId="8" fillId="2" borderId="21" xfId="0" applyNumberFormat="1" applyFont="1" applyFill="1" applyBorder="1" applyAlignment="1">
      <alignment horizontal="right" vertical="center"/>
    </xf>
    <xf numFmtId="179" fontId="12" fillId="2" borderId="22" xfId="0" applyNumberFormat="1" applyFont="1" applyFill="1" applyBorder="1">
      <alignment vertical="center"/>
    </xf>
    <xf numFmtId="176" fontId="12" fillId="2" borderId="21" xfId="0" applyNumberFormat="1" applyFont="1" applyFill="1" applyBorder="1" applyAlignment="1">
      <alignment horizontal="right" vertical="center"/>
    </xf>
    <xf numFmtId="176" fontId="6" fillId="2" borderId="5" xfId="0" applyNumberFormat="1" applyFont="1" applyFill="1" applyBorder="1" applyAlignment="1">
      <alignment horizontal="center" vertical="center"/>
    </xf>
    <xf numFmtId="176" fontId="6" fillId="2" borderId="6" xfId="0" applyNumberFormat="1" applyFont="1" applyFill="1" applyBorder="1" applyAlignment="1">
      <alignment horizontal="center" vertical="center"/>
    </xf>
    <xf numFmtId="177" fontId="6" fillId="2" borderId="5" xfId="0" applyNumberFormat="1" applyFont="1" applyFill="1" applyBorder="1" applyAlignment="1">
      <alignment horizontal="center" vertical="center"/>
    </xf>
    <xf numFmtId="177" fontId="6" fillId="2" borderId="6" xfId="0" applyNumberFormat="1" applyFont="1" applyFill="1" applyBorder="1" applyAlignment="1">
      <alignment horizontal="center" vertical="center"/>
    </xf>
    <xf numFmtId="176" fontId="9" fillId="2" borderId="5" xfId="0" applyNumberFormat="1" applyFont="1" applyFill="1" applyBorder="1" applyAlignment="1">
      <alignment horizontal="center" vertical="center"/>
    </xf>
    <xf numFmtId="176" fontId="9" fillId="2" borderId="6" xfId="0" applyNumberFormat="1"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6" xfId="0" applyFont="1" applyFill="1" applyBorder="1" applyAlignment="1">
      <alignment horizontal="center" vertical="center" wrapText="1"/>
    </xf>
    <xf numFmtId="176" fontId="6" fillId="2" borderId="18" xfId="0" applyNumberFormat="1" applyFont="1" applyFill="1" applyBorder="1" applyAlignment="1">
      <alignment horizontal="center" vertical="center"/>
    </xf>
    <xf numFmtId="176" fontId="6" fillId="2" borderId="16" xfId="0" applyNumberFormat="1" applyFont="1" applyFill="1" applyBorder="1" applyAlignment="1">
      <alignment horizontal="center" vertical="center"/>
    </xf>
    <xf numFmtId="176" fontId="6" fillId="2" borderId="17" xfId="0" applyNumberFormat="1" applyFont="1" applyFill="1" applyBorder="1" applyAlignment="1">
      <alignment horizontal="center" vertical="center"/>
    </xf>
    <xf numFmtId="176" fontId="6" fillId="2" borderId="15" xfId="0" applyNumberFormat="1" applyFont="1" applyFill="1" applyBorder="1" applyAlignment="1">
      <alignment horizontal="center" vertical="center"/>
    </xf>
    <xf numFmtId="177" fontId="13" fillId="2" borderId="5" xfId="0" applyNumberFormat="1" applyFont="1" applyFill="1" applyBorder="1">
      <alignment vertical="center"/>
    </xf>
    <xf numFmtId="177" fontId="13" fillId="2" borderId="6" xfId="0" applyNumberFormat="1" applyFont="1" applyFill="1" applyBorder="1">
      <alignment vertical="center"/>
    </xf>
    <xf numFmtId="176" fontId="6" fillId="2" borderId="26" xfId="0" applyNumberFormat="1" applyFont="1" applyFill="1" applyBorder="1" applyAlignment="1">
      <alignment horizontal="center" vertical="center"/>
    </xf>
    <xf numFmtId="176" fontId="6" fillId="2" borderId="25" xfId="0" applyNumberFormat="1" applyFont="1" applyFill="1" applyBorder="1" applyAlignment="1">
      <alignment horizontal="center" vertical="center"/>
    </xf>
    <xf numFmtId="0" fontId="8" fillId="2" borderId="19"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21" xfId="0" applyFont="1" applyFill="1" applyBorder="1" applyAlignment="1">
      <alignment horizontal="center" vertical="center"/>
    </xf>
    <xf numFmtId="177" fontId="6" fillId="2" borderId="7" xfId="0" applyNumberFormat="1" applyFont="1" applyFill="1" applyBorder="1" applyAlignment="1">
      <alignment horizontal="right" vertical="center"/>
    </xf>
    <xf numFmtId="177" fontId="6" fillId="2" borderId="8" xfId="0" applyNumberFormat="1" applyFont="1" applyFill="1" applyBorder="1" applyAlignment="1">
      <alignment horizontal="right" vertical="center"/>
    </xf>
    <xf numFmtId="176" fontId="6" fillId="2" borderId="5" xfId="0" applyNumberFormat="1" applyFont="1" applyFill="1" applyBorder="1" applyAlignment="1">
      <alignment horizontal="right" vertical="center"/>
    </xf>
    <xf numFmtId="176" fontId="6" fillId="2" borderId="6" xfId="0" applyNumberFormat="1" applyFont="1" applyFill="1" applyBorder="1" applyAlignment="1">
      <alignment horizontal="right" vertical="center"/>
    </xf>
    <xf numFmtId="176" fontId="6" fillId="3" borderId="18" xfId="0" applyNumberFormat="1" applyFont="1" applyFill="1" applyBorder="1" applyAlignment="1">
      <alignment horizontal="left" vertical="center" wrapText="1"/>
    </xf>
    <xf numFmtId="176" fontId="6" fillId="3" borderId="16" xfId="0" applyNumberFormat="1" applyFont="1" applyFill="1" applyBorder="1" applyAlignment="1">
      <alignment horizontal="left" vertical="center" wrapText="1"/>
    </xf>
    <xf numFmtId="0" fontId="8" fillId="3" borderId="14"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15" xfId="0" applyFont="1" applyFill="1" applyBorder="1" applyAlignment="1">
      <alignment horizontal="center" vertical="center" wrapText="1"/>
    </xf>
    <xf numFmtId="176" fontId="9" fillId="2" borderId="5" xfId="0" applyNumberFormat="1" applyFont="1" applyFill="1" applyBorder="1" applyAlignment="1">
      <alignment horizontal="left" vertical="center" wrapText="1"/>
    </xf>
    <xf numFmtId="176" fontId="9" fillId="2" borderId="6" xfId="0" applyNumberFormat="1" applyFont="1" applyFill="1" applyBorder="1" applyAlignment="1">
      <alignment horizontal="left" vertical="center" wrapText="1"/>
    </xf>
    <xf numFmtId="0" fontId="7" fillId="2" borderId="17" xfId="0" applyFont="1" applyFill="1" applyBorder="1" applyAlignment="1">
      <alignment horizontal="center" vertical="center"/>
    </xf>
    <xf numFmtId="0" fontId="7" fillId="2" borderId="15"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176" fontId="6" fillId="2" borderId="5" xfId="0" applyNumberFormat="1" applyFont="1" applyFill="1" applyBorder="1" applyAlignment="1">
      <alignment horizontal="left" vertical="center" wrapText="1"/>
    </xf>
    <xf numFmtId="176" fontId="6" fillId="2" borderId="6" xfId="0" applyNumberFormat="1" applyFont="1" applyFill="1" applyBorder="1" applyAlignment="1">
      <alignment horizontal="left" vertical="center" wrapText="1"/>
    </xf>
    <xf numFmtId="176" fontId="9" fillId="3" borderId="18" xfId="0" applyNumberFormat="1" applyFont="1" applyFill="1" applyBorder="1" applyAlignment="1">
      <alignment horizontal="left" vertical="center" wrapText="1"/>
    </xf>
    <xf numFmtId="176" fontId="9" fillId="3" borderId="16" xfId="0" applyNumberFormat="1" applyFont="1" applyFill="1" applyBorder="1" applyAlignment="1">
      <alignment horizontal="left" vertical="center" wrapText="1"/>
    </xf>
    <xf numFmtId="177" fontId="9" fillId="3" borderId="5" xfId="0" applyNumberFormat="1" applyFont="1" applyFill="1" applyBorder="1" applyAlignment="1">
      <alignment horizontal="right" vertical="center"/>
    </xf>
    <xf numFmtId="177" fontId="9" fillId="3" borderId="6" xfId="0" applyNumberFormat="1" applyFont="1" applyFill="1" applyBorder="1" applyAlignment="1">
      <alignment horizontal="right" vertical="center"/>
    </xf>
    <xf numFmtId="0" fontId="11" fillId="2" borderId="0" xfId="0" applyFont="1" applyFill="1" applyAlignment="1">
      <alignment horizontal="center" vertical="center"/>
    </xf>
    <xf numFmtId="177" fontId="6" fillId="2" borderId="5" xfId="0" applyNumberFormat="1" applyFont="1" applyFill="1" applyBorder="1" applyAlignment="1">
      <alignment horizontal="right" vertical="center"/>
    </xf>
    <xf numFmtId="177" fontId="6" fillId="2" borderId="6" xfId="0" applyNumberFormat="1" applyFont="1" applyFill="1" applyBorder="1" applyAlignment="1">
      <alignment horizontal="right" vertical="center"/>
    </xf>
    <xf numFmtId="0" fontId="8" fillId="2" borderId="14" xfId="0" applyFont="1" applyFill="1" applyBorder="1" applyAlignment="1">
      <alignment horizontal="center" vertical="center" wrapText="1"/>
    </xf>
    <xf numFmtId="0" fontId="8" fillId="2" borderId="33"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2" xfId="0" applyFont="1" applyFill="1" applyBorder="1" applyAlignment="1">
      <alignment horizontal="center" vertical="center"/>
    </xf>
    <xf numFmtId="0" fontId="8" fillId="2" borderId="6" xfId="0" applyFont="1" applyFill="1" applyBorder="1" applyAlignment="1">
      <alignment horizontal="center" vertical="center"/>
    </xf>
    <xf numFmtId="177" fontId="6" fillId="3" borderId="5" xfId="0" applyNumberFormat="1" applyFont="1" applyFill="1" applyBorder="1" applyAlignment="1">
      <alignment horizontal="right" vertical="center"/>
    </xf>
    <xf numFmtId="177" fontId="6" fillId="3" borderId="6" xfId="0" applyNumberFormat="1" applyFont="1" applyFill="1" applyBorder="1" applyAlignment="1">
      <alignment horizontal="right" vertical="center"/>
    </xf>
    <xf numFmtId="0" fontId="7" fillId="2" borderId="17" xfId="0" applyFont="1" applyFill="1" applyBorder="1" applyAlignment="1">
      <alignment horizontal="center" vertical="center" wrapText="1"/>
    </xf>
    <xf numFmtId="0" fontId="7" fillId="2" borderId="15" xfId="0" applyFont="1" applyFill="1" applyBorder="1" applyAlignment="1">
      <alignment horizontal="center" vertical="center" wrapText="1"/>
    </xf>
    <xf numFmtId="178" fontId="6" fillId="2" borderId="5" xfId="1" applyNumberFormat="1" applyFont="1" applyFill="1" applyBorder="1" applyAlignment="1">
      <alignment horizontal="center" vertical="center"/>
    </xf>
    <xf numFmtId="178" fontId="6" fillId="2" borderId="6" xfId="1" applyNumberFormat="1" applyFont="1" applyFill="1" applyBorder="1" applyAlignment="1">
      <alignment horizontal="center" vertical="center"/>
    </xf>
  </cellXfs>
  <cellStyles count="2">
    <cellStyle name="一般" xfId="0" builtinId="0"/>
    <cellStyle name="千分位"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108857</xdr:colOff>
      <xdr:row>0</xdr:row>
      <xdr:rowOff>122465</xdr:rowOff>
    </xdr:from>
    <xdr:to>
      <xdr:col>1</xdr:col>
      <xdr:colOff>489857</xdr:colOff>
      <xdr:row>1</xdr:row>
      <xdr:rowOff>222795</xdr:rowOff>
    </xdr:to>
    <xdr:sp macro="" textlink="">
      <xdr:nvSpPr>
        <xdr:cNvPr id="2" name="文字方塊 2">
          <a:extLst>
            <a:ext uri="{FF2B5EF4-FFF2-40B4-BE49-F238E27FC236}">
              <a16:creationId xmlns:a16="http://schemas.microsoft.com/office/drawing/2014/main" id="{00000000-0008-0000-0000-000002000000}"/>
            </a:ext>
          </a:extLst>
        </xdr:cNvPr>
        <xdr:cNvSpPr txBox="1">
          <a:spLocks noChangeArrowheads="1"/>
        </xdr:cNvSpPr>
      </xdr:nvSpPr>
      <xdr:spPr bwMode="auto">
        <a:xfrm>
          <a:off x="108857" y="122465"/>
          <a:ext cx="847725" cy="34798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noAutofit/>
        </a:bodyPr>
        <a:lstStyle/>
        <a:p>
          <a:pPr algn="ctr">
            <a:spcAft>
              <a:spcPts val="0"/>
            </a:spcAft>
          </a:pPr>
          <a:r>
            <a:rPr lang="zh-TW" sz="1400" b="1" kern="100">
              <a:effectLst/>
              <a:latin typeface="Times New Roman" panose="02020603050405020304" pitchFamily="18" charset="0"/>
              <a:ea typeface="標楷體" panose="03000509000000000000" pitchFamily="65" charset="-120"/>
            </a:rPr>
            <a:t>附</a:t>
          </a:r>
          <a:r>
            <a:rPr lang="en-US" altLang="zh-TW" sz="1400" b="1" kern="100">
              <a:effectLst/>
              <a:latin typeface="Times New Roman" panose="02020603050405020304" pitchFamily="18" charset="0"/>
              <a:ea typeface="標楷體" panose="03000509000000000000" pitchFamily="65" charset="-120"/>
            </a:rPr>
            <a:t>6-1</a:t>
          </a:r>
          <a:endParaRPr lang="zh-TW" sz="1400" b="1" kern="100">
            <a:effectLst/>
            <a:latin typeface="Times New Roman" panose="02020603050405020304" pitchFamily="18" charset="0"/>
            <a:ea typeface="新細明體" panose="02020500000000000000" pitchFamily="18" charset="-120"/>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E46"/>
  <sheetViews>
    <sheetView tabSelected="1" showRuler="0" view="pageBreakPreview" zoomScale="55" zoomScaleNormal="100" zoomScaleSheetLayoutView="55" zoomScalePageLayoutView="70" workbookViewId="0">
      <selection activeCell="N14" sqref="N14:N15"/>
    </sheetView>
  </sheetViews>
  <sheetFormatPr defaultColWidth="9" defaultRowHeight="16.5" x14ac:dyDescent="0.25"/>
  <cols>
    <col min="1" max="1" width="6.125" style="8" customWidth="1"/>
    <col min="2" max="2" width="15.25" style="8" customWidth="1"/>
    <col min="3" max="3" width="8.875" style="8" customWidth="1"/>
    <col min="4" max="4" width="15.625" style="8" customWidth="1"/>
    <col min="5" max="5" width="11.625" style="8" customWidth="1"/>
    <col min="6" max="6" width="15.625" style="8" customWidth="1"/>
    <col min="7" max="7" width="13.5" style="8" customWidth="1"/>
    <col min="8" max="8" width="15.625" style="8" customWidth="1"/>
    <col min="9" max="9" width="11.625" style="8" customWidth="1"/>
    <col min="10" max="10" width="15.625" style="8" customWidth="1"/>
    <col min="11" max="14" width="10.625" style="8" customWidth="1"/>
    <col min="15" max="15" width="12.625" style="8" customWidth="1"/>
    <col min="16" max="16" width="10.625" style="8" customWidth="1"/>
    <col min="17" max="18" width="11.75" style="8" customWidth="1"/>
    <col min="19" max="20" width="15.625" style="8" customWidth="1"/>
    <col min="21" max="21" width="11.625" style="8" customWidth="1"/>
    <col min="22" max="22" width="15.625" style="8" customWidth="1"/>
    <col min="23" max="16384" width="9" style="8"/>
  </cols>
  <sheetData>
    <row r="1" spans="1:31" s="2" customFormat="1" ht="19.5" customHeight="1" x14ac:dyDescent="0.25">
      <c r="A1" s="78" t="s">
        <v>63</v>
      </c>
      <c r="B1" s="78"/>
      <c r="C1" s="78"/>
      <c r="D1" s="78"/>
      <c r="E1" s="78"/>
      <c r="F1" s="78"/>
      <c r="G1" s="78"/>
      <c r="H1" s="78"/>
      <c r="I1" s="78"/>
      <c r="J1" s="78"/>
      <c r="K1" s="78"/>
      <c r="L1" s="78"/>
      <c r="M1" s="78"/>
      <c r="N1" s="78"/>
      <c r="O1" s="78"/>
      <c r="P1" s="78"/>
      <c r="Q1" s="78"/>
      <c r="R1" s="78"/>
      <c r="S1" s="78"/>
      <c r="T1" s="78"/>
      <c r="U1" s="78"/>
      <c r="V1" s="78"/>
      <c r="W1" s="1"/>
      <c r="X1" s="1"/>
      <c r="Y1" s="1"/>
      <c r="Z1" s="1"/>
      <c r="AA1" s="1"/>
      <c r="AB1" s="1"/>
      <c r="AC1" s="1"/>
      <c r="AD1" s="1"/>
      <c r="AE1" s="1"/>
    </row>
    <row r="2" spans="1:31" s="2" customFormat="1" ht="19.5" customHeight="1" x14ac:dyDescent="0.25">
      <c r="A2" s="78" t="s">
        <v>60</v>
      </c>
      <c r="B2" s="78"/>
      <c r="C2" s="78"/>
      <c r="D2" s="78"/>
      <c r="E2" s="78"/>
      <c r="F2" s="78"/>
      <c r="G2" s="78"/>
      <c r="H2" s="78"/>
      <c r="I2" s="78"/>
      <c r="J2" s="78"/>
      <c r="K2" s="78"/>
      <c r="L2" s="78"/>
      <c r="M2" s="78"/>
      <c r="N2" s="78"/>
      <c r="O2" s="78"/>
      <c r="P2" s="78"/>
      <c r="Q2" s="78"/>
      <c r="R2" s="78"/>
      <c r="S2" s="78"/>
      <c r="T2" s="78"/>
      <c r="U2" s="78"/>
      <c r="V2" s="78"/>
      <c r="W2" s="1"/>
      <c r="X2" s="1"/>
      <c r="Y2" s="1"/>
      <c r="Z2" s="1"/>
      <c r="AA2" s="1"/>
      <c r="AB2" s="1"/>
      <c r="AC2" s="1"/>
      <c r="AD2" s="1"/>
      <c r="AE2" s="1"/>
    </row>
    <row r="3" spans="1:31" s="2" customFormat="1" ht="25.5" x14ac:dyDescent="0.25">
      <c r="A3" s="78" t="s">
        <v>64</v>
      </c>
      <c r="B3" s="78"/>
      <c r="C3" s="78"/>
      <c r="D3" s="78"/>
      <c r="E3" s="78"/>
      <c r="F3" s="78"/>
      <c r="G3" s="78"/>
      <c r="H3" s="78"/>
      <c r="I3" s="78"/>
      <c r="J3" s="78"/>
      <c r="K3" s="78"/>
      <c r="L3" s="78"/>
      <c r="M3" s="78"/>
      <c r="N3" s="78"/>
      <c r="O3" s="78"/>
      <c r="P3" s="78"/>
      <c r="Q3" s="78"/>
      <c r="R3" s="78"/>
      <c r="S3" s="78"/>
      <c r="T3" s="78"/>
      <c r="U3" s="78"/>
      <c r="V3" s="78"/>
      <c r="W3" s="1"/>
      <c r="X3" s="1"/>
      <c r="Y3" s="1"/>
      <c r="Z3" s="1"/>
      <c r="AA3" s="1"/>
      <c r="AB3" s="1"/>
      <c r="AC3" s="1"/>
      <c r="AD3" s="1"/>
      <c r="AE3" s="1"/>
    </row>
    <row r="4" spans="1:31" s="2" customFormat="1" ht="19.5" customHeight="1" thickBot="1" x14ac:dyDescent="0.3">
      <c r="A4" s="21" t="s">
        <v>39</v>
      </c>
      <c r="C4" s="13"/>
      <c r="D4" s="13"/>
      <c r="E4" s="13"/>
      <c r="F4" s="13"/>
      <c r="G4" s="13"/>
      <c r="H4" s="13"/>
      <c r="I4" s="13"/>
      <c r="J4" s="13"/>
      <c r="K4" s="13"/>
      <c r="L4" s="13"/>
      <c r="M4" s="13"/>
      <c r="N4" s="13"/>
      <c r="O4" s="13"/>
      <c r="P4" s="13"/>
      <c r="Q4" s="13"/>
      <c r="R4" s="13"/>
      <c r="S4" s="13"/>
      <c r="T4" s="13"/>
      <c r="U4" s="13"/>
    </row>
    <row r="5" spans="1:31" s="3" customFormat="1" ht="63" customHeight="1" x14ac:dyDescent="0.25">
      <c r="A5" s="63" t="s">
        <v>0</v>
      </c>
      <c r="B5" s="18" t="s">
        <v>1</v>
      </c>
      <c r="C5" s="36" t="s">
        <v>2</v>
      </c>
      <c r="D5" s="36" t="s">
        <v>41</v>
      </c>
      <c r="E5" s="36" t="s">
        <v>62</v>
      </c>
      <c r="F5" s="36" t="s">
        <v>43</v>
      </c>
      <c r="G5" s="36" t="s">
        <v>44</v>
      </c>
      <c r="H5" s="36" t="s">
        <v>45</v>
      </c>
      <c r="I5" s="81" t="s">
        <v>46</v>
      </c>
      <c r="J5" s="84" t="s">
        <v>47</v>
      </c>
      <c r="K5" s="87" t="s">
        <v>48</v>
      </c>
      <c r="L5" s="62"/>
      <c r="M5" s="62"/>
      <c r="N5" s="62"/>
      <c r="O5" s="62"/>
      <c r="P5" s="88"/>
      <c r="Q5" s="62" t="s">
        <v>54</v>
      </c>
      <c r="R5" s="62"/>
      <c r="S5" s="59" t="s">
        <v>61</v>
      </c>
      <c r="T5" s="36" t="s">
        <v>55</v>
      </c>
      <c r="U5" s="36" t="s">
        <v>56</v>
      </c>
      <c r="V5" s="56" t="s">
        <v>3</v>
      </c>
    </row>
    <row r="6" spans="1:31" s="3" customFormat="1" ht="24" customHeight="1" x14ac:dyDescent="0.25">
      <c r="A6" s="64"/>
      <c r="B6" s="93" t="s">
        <v>4</v>
      </c>
      <c r="C6" s="37"/>
      <c r="D6" s="37"/>
      <c r="E6" s="37"/>
      <c r="F6" s="37"/>
      <c r="G6" s="37"/>
      <c r="H6" s="37"/>
      <c r="I6" s="82"/>
      <c r="J6" s="85"/>
      <c r="K6" s="89" t="s">
        <v>49</v>
      </c>
      <c r="L6" s="90"/>
      <c r="M6" s="91" t="s">
        <v>50</v>
      </c>
      <c r="N6" s="90"/>
      <c r="O6" s="92" t="s">
        <v>51</v>
      </c>
      <c r="P6" s="90"/>
      <c r="Q6" s="35" t="s">
        <v>49</v>
      </c>
      <c r="R6" s="35" t="s">
        <v>50</v>
      </c>
      <c r="S6" s="60"/>
      <c r="T6" s="37"/>
      <c r="U6" s="37"/>
      <c r="V6" s="57"/>
    </row>
    <row r="7" spans="1:31" s="5" customFormat="1" ht="24" customHeight="1" x14ac:dyDescent="0.25">
      <c r="A7" s="65"/>
      <c r="B7" s="94"/>
      <c r="C7" s="38"/>
      <c r="D7" s="38"/>
      <c r="E7" s="38"/>
      <c r="F7" s="38"/>
      <c r="G7" s="38"/>
      <c r="H7" s="38"/>
      <c r="I7" s="83"/>
      <c r="J7" s="86"/>
      <c r="K7" s="19" t="s">
        <v>52</v>
      </c>
      <c r="L7" s="20" t="s">
        <v>53</v>
      </c>
      <c r="M7" s="20" t="s">
        <v>52</v>
      </c>
      <c r="N7" s="20" t="s">
        <v>53</v>
      </c>
      <c r="O7" s="20" t="s">
        <v>52</v>
      </c>
      <c r="P7" s="20" t="s">
        <v>53</v>
      </c>
      <c r="Q7" s="35"/>
      <c r="R7" s="35"/>
      <c r="S7" s="61"/>
      <c r="T7" s="38"/>
      <c r="U7" s="38"/>
      <c r="V7" s="58"/>
    </row>
    <row r="8" spans="1:31" s="6" customFormat="1" ht="21.75" customHeight="1" x14ac:dyDescent="0.25">
      <c r="A8" s="68" t="s">
        <v>5</v>
      </c>
      <c r="B8" s="4" t="s">
        <v>6</v>
      </c>
      <c r="C8" s="70" t="s">
        <v>59</v>
      </c>
      <c r="D8" s="72" t="s">
        <v>42</v>
      </c>
      <c r="E8" s="29">
        <v>33300</v>
      </c>
      <c r="F8" s="29">
        <v>33000</v>
      </c>
      <c r="G8" s="79"/>
      <c r="H8" s="52">
        <f>SUM(F8:G8)</f>
        <v>33000</v>
      </c>
      <c r="I8" s="39">
        <v>0</v>
      </c>
      <c r="J8" s="45">
        <f>H8-I8</f>
        <v>33000</v>
      </c>
      <c r="K8" s="41">
        <v>0</v>
      </c>
      <c r="L8" s="29">
        <v>2914</v>
      </c>
      <c r="M8" s="29">
        <v>0</v>
      </c>
      <c r="N8" s="29">
        <v>1611</v>
      </c>
      <c r="O8" s="43">
        <v>-523</v>
      </c>
      <c r="P8" s="29">
        <v>1475</v>
      </c>
      <c r="Q8" s="43">
        <v>-833</v>
      </c>
      <c r="R8" s="43">
        <v>-516</v>
      </c>
      <c r="S8" s="76">
        <f>ROUND(F8/240*10*1.34,0)</f>
        <v>1843</v>
      </c>
      <c r="T8" s="31">
        <f>H8+SUM(Q8:S8)</f>
        <v>33494</v>
      </c>
      <c r="U8" s="52"/>
      <c r="V8" s="74" t="s">
        <v>57</v>
      </c>
    </row>
    <row r="9" spans="1:31" s="6" customFormat="1" ht="21.75" customHeight="1" x14ac:dyDescent="0.25">
      <c r="A9" s="69"/>
      <c r="B9" s="4" t="s">
        <v>7</v>
      </c>
      <c r="C9" s="71"/>
      <c r="D9" s="73"/>
      <c r="E9" s="30"/>
      <c r="F9" s="30"/>
      <c r="G9" s="80"/>
      <c r="H9" s="53"/>
      <c r="I9" s="40"/>
      <c r="J9" s="46"/>
      <c r="K9" s="42"/>
      <c r="L9" s="30"/>
      <c r="M9" s="30"/>
      <c r="N9" s="30"/>
      <c r="O9" s="44"/>
      <c r="P9" s="30"/>
      <c r="Q9" s="44"/>
      <c r="R9" s="44"/>
      <c r="S9" s="77"/>
      <c r="T9" s="32"/>
      <c r="U9" s="53"/>
      <c r="V9" s="75"/>
    </row>
    <row r="10" spans="1:31" s="6" customFormat="1" ht="21.75" customHeight="1" x14ac:dyDescent="0.25">
      <c r="A10" s="68" t="s">
        <v>8</v>
      </c>
      <c r="B10" s="4" t="s">
        <v>9</v>
      </c>
      <c r="C10" s="70" t="s">
        <v>59</v>
      </c>
      <c r="D10" s="72" t="s">
        <v>42</v>
      </c>
      <c r="E10" s="29">
        <v>33300</v>
      </c>
      <c r="F10" s="29">
        <v>33000</v>
      </c>
      <c r="G10" s="79">
        <f>-ROUND(F10/240*16,0)-1</f>
        <v>-2201</v>
      </c>
      <c r="H10" s="52">
        <f t="shared" ref="H10" si="0">SUM(F10:G10)</f>
        <v>30799</v>
      </c>
      <c r="I10" s="39">
        <v>0</v>
      </c>
      <c r="J10" s="45">
        <f t="shared" ref="J10" si="1">H10-I10</f>
        <v>30799</v>
      </c>
      <c r="K10" s="41">
        <v>0</v>
      </c>
      <c r="L10" s="29">
        <v>2914</v>
      </c>
      <c r="M10" s="29">
        <v>0</v>
      </c>
      <c r="N10" s="29">
        <v>1611</v>
      </c>
      <c r="O10" s="43">
        <v>-523</v>
      </c>
      <c r="P10" s="29">
        <v>1475</v>
      </c>
      <c r="Q10" s="43">
        <v>-833</v>
      </c>
      <c r="R10" s="43">
        <v>-516</v>
      </c>
      <c r="S10" s="76">
        <v>0</v>
      </c>
      <c r="T10" s="31">
        <f>H10+SUM(Q10:S10)</f>
        <v>29450</v>
      </c>
      <c r="U10" s="52"/>
      <c r="V10" s="74"/>
    </row>
    <row r="11" spans="1:31" s="6" customFormat="1" ht="21.75" customHeight="1" x14ac:dyDescent="0.25">
      <c r="A11" s="69"/>
      <c r="B11" s="4" t="s">
        <v>10</v>
      </c>
      <c r="C11" s="71"/>
      <c r="D11" s="73"/>
      <c r="E11" s="30"/>
      <c r="F11" s="30"/>
      <c r="G11" s="80"/>
      <c r="H11" s="53"/>
      <c r="I11" s="40"/>
      <c r="J11" s="46"/>
      <c r="K11" s="42"/>
      <c r="L11" s="30"/>
      <c r="M11" s="30"/>
      <c r="N11" s="30"/>
      <c r="O11" s="44"/>
      <c r="P11" s="30"/>
      <c r="Q11" s="44"/>
      <c r="R11" s="44"/>
      <c r="S11" s="77"/>
      <c r="T11" s="32"/>
      <c r="U11" s="53"/>
      <c r="V11" s="75"/>
    </row>
    <row r="12" spans="1:31" s="6" customFormat="1" ht="21.75" customHeight="1" x14ac:dyDescent="0.25">
      <c r="A12" s="68" t="s">
        <v>11</v>
      </c>
      <c r="B12" s="4" t="s">
        <v>12</v>
      </c>
      <c r="C12" s="70" t="s">
        <v>59</v>
      </c>
      <c r="D12" s="72" t="s">
        <v>42</v>
      </c>
      <c r="E12" s="29">
        <v>33300</v>
      </c>
      <c r="F12" s="29">
        <v>33000</v>
      </c>
      <c r="G12" s="79"/>
      <c r="H12" s="52">
        <f t="shared" ref="H12" si="2">SUM(F12:G12)</f>
        <v>33000</v>
      </c>
      <c r="I12" s="39">
        <v>0</v>
      </c>
      <c r="J12" s="45">
        <f t="shared" ref="J12" si="3">H12-I12</f>
        <v>33000</v>
      </c>
      <c r="K12" s="41">
        <v>0</v>
      </c>
      <c r="L12" s="29">
        <v>2914</v>
      </c>
      <c r="M12" s="29">
        <v>0</v>
      </c>
      <c r="N12" s="29">
        <v>1611</v>
      </c>
      <c r="O12" s="43">
        <v>-523</v>
      </c>
      <c r="P12" s="29">
        <v>1475</v>
      </c>
      <c r="Q12" s="43">
        <v>-833</v>
      </c>
      <c r="R12" s="43">
        <v>-516</v>
      </c>
      <c r="S12" s="76">
        <f>ROUND(F12/240*14*1.34,0)</f>
        <v>2580</v>
      </c>
      <c r="T12" s="31">
        <f>H12+SUM(Q12:S12)</f>
        <v>34231</v>
      </c>
      <c r="U12" s="52"/>
      <c r="V12" s="74" t="s">
        <v>58</v>
      </c>
    </row>
    <row r="13" spans="1:31" s="6" customFormat="1" ht="21.75" customHeight="1" x14ac:dyDescent="0.25">
      <c r="A13" s="69"/>
      <c r="B13" s="4" t="s">
        <v>13</v>
      </c>
      <c r="C13" s="71"/>
      <c r="D13" s="73"/>
      <c r="E13" s="30"/>
      <c r="F13" s="30"/>
      <c r="G13" s="80"/>
      <c r="H13" s="53"/>
      <c r="I13" s="40"/>
      <c r="J13" s="46"/>
      <c r="K13" s="42"/>
      <c r="L13" s="30"/>
      <c r="M13" s="30"/>
      <c r="N13" s="30"/>
      <c r="O13" s="44"/>
      <c r="P13" s="30"/>
      <c r="Q13" s="44"/>
      <c r="R13" s="44"/>
      <c r="S13" s="77"/>
      <c r="T13" s="32"/>
      <c r="U13" s="53"/>
      <c r="V13" s="75"/>
    </row>
    <row r="14" spans="1:31" s="6" customFormat="1" ht="21.75" customHeight="1" x14ac:dyDescent="0.25">
      <c r="A14" s="68" t="s">
        <v>14</v>
      </c>
      <c r="B14" s="4" t="s">
        <v>15</v>
      </c>
      <c r="C14" s="70" t="s">
        <v>59</v>
      </c>
      <c r="D14" s="66"/>
      <c r="E14" s="33"/>
      <c r="F14" s="33"/>
      <c r="G14" s="79"/>
      <c r="H14" s="52"/>
      <c r="I14" s="39"/>
      <c r="J14" s="45"/>
      <c r="K14" s="41"/>
      <c r="L14" s="29"/>
      <c r="M14" s="29"/>
      <c r="N14" s="29"/>
      <c r="O14" s="29"/>
      <c r="P14" s="29"/>
      <c r="Q14" s="50"/>
      <c r="R14" s="79"/>
      <c r="S14" s="95"/>
      <c r="T14" s="31"/>
      <c r="U14" s="52"/>
      <c r="V14" s="54"/>
    </row>
    <row r="15" spans="1:31" s="6" customFormat="1" ht="21.75" customHeight="1" x14ac:dyDescent="0.25">
      <c r="A15" s="69"/>
      <c r="B15" s="4" t="s">
        <v>13</v>
      </c>
      <c r="C15" s="71"/>
      <c r="D15" s="67"/>
      <c r="E15" s="34"/>
      <c r="F15" s="34"/>
      <c r="G15" s="80"/>
      <c r="H15" s="53"/>
      <c r="I15" s="40"/>
      <c r="J15" s="46"/>
      <c r="K15" s="42"/>
      <c r="L15" s="30"/>
      <c r="M15" s="30"/>
      <c r="N15" s="30"/>
      <c r="O15" s="30"/>
      <c r="P15" s="30"/>
      <c r="Q15" s="51"/>
      <c r="R15" s="80"/>
      <c r="S15" s="96"/>
      <c r="T15" s="32"/>
      <c r="U15" s="53"/>
      <c r="V15" s="55"/>
    </row>
    <row r="16" spans="1:31" s="6" customFormat="1" ht="21.75" customHeight="1" x14ac:dyDescent="0.25">
      <c r="A16" s="68" t="s">
        <v>16</v>
      </c>
      <c r="B16" s="4" t="s">
        <v>12</v>
      </c>
      <c r="C16" s="70" t="s">
        <v>59</v>
      </c>
      <c r="D16" s="66"/>
      <c r="E16" s="33"/>
      <c r="F16" s="33"/>
      <c r="G16" s="79"/>
      <c r="H16" s="52"/>
      <c r="I16" s="39"/>
      <c r="J16" s="45"/>
      <c r="K16" s="41"/>
      <c r="L16" s="29"/>
      <c r="M16" s="29"/>
      <c r="N16" s="29"/>
      <c r="O16" s="29"/>
      <c r="P16" s="29"/>
      <c r="Q16" s="50"/>
      <c r="R16" s="79"/>
      <c r="S16" s="95"/>
      <c r="T16" s="31"/>
      <c r="U16" s="52"/>
      <c r="V16" s="54"/>
    </row>
    <row r="17" spans="1:22" s="6" customFormat="1" ht="21.75" customHeight="1" x14ac:dyDescent="0.25">
      <c r="A17" s="69"/>
      <c r="B17" s="4" t="s">
        <v>10</v>
      </c>
      <c r="C17" s="71"/>
      <c r="D17" s="67"/>
      <c r="E17" s="34"/>
      <c r="F17" s="34"/>
      <c r="G17" s="80"/>
      <c r="H17" s="53"/>
      <c r="I17" s="40"/>
      <c r="J17" s="46"/>
      <c r="K17" s="42"/>
      <c r="L17" s="30"/>
      <c r="M17" s="30"/>
      <c r="N17" s="30"/>
      <c r="O17" s="30"/>
      <c r="P17" s="30"/>
      <c r="Q17" s="51"/>
      <c r="R17" s="80"/>
      <c r="S17" s="96"/>
      <c r="T17" s="32"/>
      <c r="U17" s="53"/>
      <c r="V17" s="55"/>
    </row>
    <row r="18" spans="1:22" s="6" customFormat="1" ht="21.75" customHeight="1" x14ac:dyDescent="0.25">
      <c r="A18" s="68" t="s">
        <v>17</v>
      </c>
      <c r="B18" s="4" t="s">
        <v>12</v>
      </c>
      <c r="C18" s="70" t="s">
        <v>59</v>
      </c>
      <c r="D18" s="66"/>
      <c r="E18" s="33"/>
      <c r="F18" s="33"/>
      <c r="G18" s="79"/>
      <c r="H18" s="52"/>
      <c r="I18" s="39"/>
      <c r="J18" s="45"/>
      <c r="K18" s="41"/>
      <c r="L18" s="29"/>
      <c r="M18" s="29"/>
      <c r="N18" s="29"/>
      <c r="O18" s="29"/>
      <c r="P18" s="29"/>
      <c r="Q18" s="50"/>
      <c r="R18" s="79"/>
      <c r="S18" s="95"/>
      <c r="T18" s="31"/>
      <c r="U18" s="52"/>
      <c r="V18" s="54"/>
    </row>
    <row r="19" spans="1:22" s="6" customFormat="1" ht="21.75" customHeight="1" x14ac:dyDescent="0.25">
      <c r="A19" s="69"/>
      <c r="B19" s="4" t="s">
        <v>18</v>
      </c>
      <c r="C19" s="71"/>
      <c r="D19" s="67"/>
      <c r="E19" s="34"/>
      <c r="F19" s="34"/>
      <c r="G19" s="80"/>
      <c r="H19" s="53"/>
      <c r="I19" s="40"/>
      <c r="J19" s="46"/>
      <c r="K19" s="42"/>
      <c r="L19" s="30"/>
      <c r="M19" s="30"/>
      <c r="N19" s="30"/>
      <c r="O19" s="30"/>
      <c r="P19" s="30"/>
      <c r="Q19" s="51"/>
      <c r="R19" s="80"/>
      <c r="S19" s="96"/>
      <c r="T19" s="32"/>
      <c r="U19" s="53"/>
      <c r="V19" s="55"/>
    </row>
    <row r="20" spans="1:22" s="6" customFormat="1" ht="21.75" customHeight="1" x14ac:dyDescent="0.25">
      <c r="A20" s="68" t="s">
        <v>19</v>
      </c>
      <c r="B20" s="4" t="s">
        <v>12</v>
      </c>
      <c r="C20" s="70" t="s">
        <v>59</v>
      </c>
      <c r="D20" s="66"/>
      <c r="E20" s="33"/>
      <c r="F20" s="33"/>
      <c r="G20" s="79"/>
      <c r="H20" s="52"/>
      <c r="I20" s="39"/>
      <c r="J20" s="45"/>
      <c r="K20" s="41"/>
      <c r="L20" s="29"/>
      <c r="M20" s="29"/>
      <c r="N20" s="29"/>
      <c r="O20" s="29"/>
      <c r="P20" s="29"/>
      <c r="Q20" s="50"/>
      <c r="R20" s="79"/>
      <c r="S20" s="95"/>
      <c r="T20" s="31"/>
      <c r="U20" s="52"/>
      <c r="V20" s="54"/>
    </row>
    <row r="21" spans="1:22" s="6" customFormat="1" ht="21.75" customHeight="1" x14ac:dyDescent="0.25">
      <c r="A21" s="69"/>
      <c r="B21" s="4" t="s">
        <v>20</v>
      </c>
      <c r="C21" s="71"/>
      <c r="D21" s="67"/>
      <c r="E21" s="34"/>
      <c r="F21" s="34"/>
      <c r="G21" s="80"/>
      <c r="H21" s="53"/>
      <c r="I21" s="40"/>
      <c r="J21" s="46"/>
      <c r="K21" s="42"/>
      <c r="L21" s="30"/>
      <c r="M21" s="30"/>
      <c r="N21" s="30"/>
      <c r="O21" s="30"/>
      <c r="P21" s="30"/>
      <c r="Q21" s="51"/>
      <c r="R21" s="80"/>
      <c r="S21" s="96"/>
      <c r="T21" s="32"/>
      <c r="U21" s="53"/>
      <c r="V21" s="55"/>
    </row>
    <row r="22" spans="1:22" s="6" customFormat="1" ht="21.75" customHeight="1" x14ac:dyDescent="0.25">
      <c r="A22" s="68" t="s">
        <v>21</v>
      </c>
      <c r="B22" s="4" t="s">
        <v>12</v>
      </c>
      <c r="C22" s="70" t="s">
        <v>59</v>
      </c>
      <c r="D22" s="66"/>
      <c r="E22" s="33"/>
      <c r="F22" s="33"/>
      <c r="G22" s="79"/>
      <c r="H22" s="52"/>
      <c r="I22" s="39"/>
      <c r="J22" s="45"/>
      <c r="K22" s="41"/>
      <c r="L22" s="29"/>
      <c r="M22" s="29"/>
      <c r="N22" s="29"/>
      <c r="O22" s="29"/>
      <c r="P22" s="29"/>
      <c r="Q22" s="50"/>
      <c r="R22" s="79"/>
      <c r="S22" s="95"/>
      <c r="T22" s="31"/>
      <c r="U22" s="52"/>
      <c r="V22" s="54"/>
    </row>
    <row r="23" spans="1:22" s="6" customFormat="1" ht="21.75" customHeight="1" x14ac:dyDescent="0.25">
      <c r="A23" s="69"/>
      <c r="B23" s="4" t="s">
        <v>20</v>
      </c>
      <c r="C23" s="71"/>
      <c r="D23" s="67"/>
      <c r="E23" s="34"/>
      <c r="F23" s="34"/>
      <c r="G23" s="80"/>
      <c r="H23" s="53"/>
      <c r="I23" s="40"/>
      <c r="J23" s="46"/>
      <c r="K23" s="42"/>
      <c r="L23" s="30"/>
      <c r="M23" s="30"/>
      <c r="N23" s="30"/>
      <c r="O23" s="30"/>
      <c r="P23" s="30"/>
      <c r="Q23" s="51"/>
      <c r="R23" s="80"/>
      <c r="S23" s="96"/>
      <c r="T23" s="32"/>
      <c r="U23" s="53"/>
      <c r="V23" s="55"/>
    </row>
    <row r="24" spans="1:22" s="6" customFormat="1" ht="21.75" customHeight="1" x14ac:dyDescent="0.25">
      <c r="A24" s="68" t="s">
        <v>22</v>
      </c>
      <c r="B24" s="4" t="s">
        <v>23</v>
      </c>
      <c r="C24" s="70" t="s">
        <v>59</v>
      </c>
      <c r="D24" s="66"/>
      <c r="E24" s="33"/>
      <c r="F24" s="33"/>
      <c r="G24" s="79"/>
      <c r="H24" s="52"/>
      <c r="I24" s="39"/>
      <c r="J24" s="45"/>
      <c r="K24" s="41"/>
      <c r="L24" s="29"/>
      <c r="M24" s="29"/>
      <c r="N24" s="29"/>
      <c r="O24" s="29"/>
      <c r="P24" s="29"/>
      <c r="Q24" s="50"/>
      <c r="R24" s="79"/>
      <c r="S24" s="95"/>
      <c r="T24" s="31"/>
      <c r="U24" s="52"/>
      <c r="V24" s="54"/>
    </row>
    <row r="25" spans="1:22" s="7" customFormat="1" ht="21.75" customHeight="1" x14ac:dyDescent="0.25">
      <c r="A25" s="69"/>
      <c r="B25" s="4" t="s">
        <v>20</v>
      </c>
      <c r="C25" s="71"/>
      <c r="D25" s="67"/>
      <c r="E25" s="34"/>
      <c r="F25" s="34"/>
      <c r="G25" s="80"/>
      <c r="H25" s="53"/>
      <c r="I25" s="40"/>
      <c r="J25" s="46"/>
      <c r="K25" s="42"/>
      <c r="L25" s="30"/>
      <c r="M25" s="30"/>
      <c r="N25" s="30"/>
      <c r="O25" s="30"/>
      <c r="P25" s="30"/>
      <c r="Q25" s="51"/>
      <c r="R25" s="80"/>
      <c r="S25" s="96"/>
      <c r="T25" s="32"/>
      <c r="U25" s="53"/>
      <c r="V25" s="55"/>
    </row>
    <row r="26" spans="1:22" s="6" customFormat="1" ht="21.75" customHeight="1" x14ac:dyDescent="0.25">
      <c r="A26" s="68" t="s">
        <v>24</v>
      </c>
      <c r="B26" s="4" t="s">
        <v>12</v>
      </c>
      <c r="C26" s="70" t="s">
        <v>59</v>
      </c>
      <c r="D26" s="66"/>
      <c r="E26" s="33"/>
      <c r="F26" s="33"/>
      <c r="G26" s="79"/>
      <c r="H26" s="52"/>
      <c r="I26" s="39"/>
      <c r="J26" s="45"/>
      <c r="K26" s="41"/>
      <c r="L26" s="29"/>
      <c r="M26" s="29"/>
      <c r="N26" s="29"/>
      <c r="O26" s="29"/>
      <c r="P26" s="29"/>
      <c r="Q26" s="50"/>
      <c r="R26" s="79"/>
      <c r="S26" s="95"/>
      <c r="T26" s="31"/>
      <c r="U26" s="52"/>
      <c r="V26" s="54"/>
    </row>
    <row r="27" spans="1:22" s="7" customFormat="1" ht="21.75" customHeight="1" x14ac:dyDescent="0.25">
      <c r="A27" s="69"/>
      <c r="B27" s="4" t="s">
        <v>20</v>
      </c>
      <c r="C27" s="71"/>
      <c r="D27" s="67"/>
      <c r="E27" s="34"/>
      <c r="F27" s="34"/>
      <c r="G27" s="80"/>
      <c r="H27" s="53"/>
      <c r="I27" s="40"/>
      <c r="J27" s="46"/>
      <c r="K27" s="42"/>
      <c r="L27" s="30"/>
      <c r="M27" s="30"/>
      <c r="N27" s="30"/>
      <c r="O27" s="30"/>
      <c r="P27" s="30"/>
      <c r="Q27" s="51"/>
      <c r="R27" s="80"/>
      <c r="S27" s="96"/>
      <c r="T27" s="32"/>
      <c r="U27" s="53"/>
      <c r="V27" s="55"/>
    </row>
    <row r="28" spans="1:22" s="7" customFormat="1" ht="21.75" customHeight="1" x14ac:dyDescent="0.25">
      <c r="A28" s="68" t="s">
        <v>25</v>
      </c>
      <c r="B28" s="4" t="s">
        <v>9</v>
      </c>
      <c r="C28" s="70" t="s">
        <v>59</v>
      </c>
      <c r="D28" s="66"/>
      <c r="E28" s="33"/>
      <c r="F28" s="33"/>
      <c r="G28" s="79"/>
      <c r="H28" s="52"/>
      <c r="I28" s="39"/>
      <c r="J28" s="45"/>
      <c r="K28" s="41"/>
      <c r="L28" s="29"/>
      <c r="M28" s="29"/>
      <c r="N28" s="29"/>
      <c r="O28" s="29"/>
      <c r="P28" s="29"/>
      <c r="Q28" s="50"/>
      <c r="R28" s="79"/>
      <c r="S28" s="95"/>
      <c r="T28" s="31"/>
      <c r="U28" s="52"/>
      <c r="V28" s="54"/>
    </row>
    <row r="29" spans="1:22" s="7" customFormat="1" ht="21.75" customHeight="1" x14ac:dyDescent="0.25">
      <c r="A29" s="69"/>
      <c r="B29" s="4" t="s">
        <v>13</v>
      </c>
      <c r="C29" s="71"/>
      <c r="D29" s="67"/>
      <c r="E29" s="34"/>
      <c r="F29" s="34"/>
      <c r="G29" s="80"/>
      <c r="H29" s="53"/>
      <c r="I29" s="40"/>
      <c r="J29" s="46"/>
      <c r="K29" s="42"/>
      <c r="L29" s="30"/>
      <c r="M29" s="30"/>
      <c r="N29" s="30"/>
      <c r="O29" s="30"/>
      <c r="P29" s="30"/>
      <c r="Q29" s="51"/>
      <c r="R29" s="80"/>
      <c r="S29" s="96"/>
      <c r="T29" s="32"/>
      <c r="U29" s="53"/>
      <c r="V29" s="55"/>
    </row>
    <row r="30" spans="1:22" s="6" customFormat="1" ht="21.75" customHeight="1" x14ac:dyDescent="0.25">
      <c r="A30" s="68" t="s">
        <v>26</v>
      </c>
      <c r="B30" s="4" t="s">
        <v>27</v>
      </c>
      <c r="C30" s="70" t="s">
        <v>59</v>
      </c>
      <c r="D30" s="66"/>
      <c r="E30" s="33"/>
      <c r="F30" s="33"/>
      <c r="G30" s="79"/>
      <c r="H30" s="52"/>
      <c r="I30" s="39"/>
      <c r="J30" s="45"/>
      <c r="K30" s="41"/>
      <c r="L30" s="29"/>
      <c r="M30" s="29"/>
      <c r="N30" s="29"/>
      <c r="O30" s="29"/>
      <c r="P30" s="29"/>
      <c r="Q30" s="50"/>
      <c r="R30" s="79"/>
      <c r="S30" s="95"/>
      <c r="T30" s="31"/>
      <c r="U30" s="52"/>
      <c r="V30" s="54"/>
    </row>
    <row r="31" spans="1:22" s="7" customFormat="1" ht="21.75" customHeight="1" x14ac:dyDescent="0.25">
      <c r="A31" s="69"/>
      <c r="B31" s="4" t="s">
        <v>7</v>
      </c>
      <c r="C31" s="71"/>
      <c r="D31" s="67"/>
      <c r="E31" s="34"/>
      <c r="F31" s="34"/>
      <c r="G31" s="80"/>
      <c r="H31" s="53"/>
      <c r="I31" s="40"/>
      <c r="J31" s="46"/>
      <c r="K31" s="42"/>
      <c r="L31" s="30"/>
      <c r="M31" s="30"/>
      <c r="N31" s="30"/>
      <c r="O31" s="30"/>
      <c r="P31" s="30"/>
      <c r="Q31" s="51"/>
      <c r="R31" s="80"/>
      <c r="S31" s="96"/>
      <c r="T31" s="32"/>
      <c r="U31" s="53"/>
      <c r="V31" s="55"/>
    </row>
    <row r="32" spans="1:22" s="6" customFormat="1" ht="21.75" customHeight="1" x14ac:dyDescent="0.25">
      <c r="A32" s="97" t="s">
        <v>28</v>
      </c>
      <c r="B32" s="4" t="s">
        <v>12</v>
      </c>
      <c r="C32" s="70" t="s">
        <v>59</v>
      </c>
      <c r="D32" s="66"/>
      <c r="E32" s="33"/>
      <c r="F32" s="33"/>
      <c r="G32" s="99"/>
      <c r="H32" s="52"/>
      <c r="I32" s="39"/>
      <c r="J32" s="45"/>
      <c r="K32" s="41"/>
      <c r="L32" s="29"/>
      <c r="M32" s="29"/>
      <c r="N32" s="29"/>
      <c r="O32" s="29"/>
      <c r="P32" s="29"/>
      <c r="Q32" s="50"/>
      <c r="R32" s="11"/>
      <c r="S32" s="16"/>
      <c r="T32" s="31"/>
      <c r="U32" s="52"/>
      <c r="V32" s="54"/>
    </row>
    <row r="33" spans="1:22" s="7" customFormat="1" ht="21.75" customHeight="1" x14ac:dyDescent="0.25">
      <c r="A33" s="98"/>
      <c r="B33" s="4" t="s">
        <v>7</v>
      </c>
      <c r="C33" s="71"/>
      <c r="D33" s="67"/>
      <c r="E33" s="34"/>
      <c r="F33" s="34"/>
      <c r="G33" s="100"/>
      <c r="H33" s="53"/>
      <c r="I33" s="40"/>
      <c r="J33" s="46"/>
      <c r="K33" s="42"/>
      <c r="L33" s="30"/>
      <c r="M33" s="30"/>
      <c r="N33" s="30"/>
      <c r="O33" s="30"/>
      <c r="P33" s="30"/>
      <c r="Q33" s="51"/>
      <c r="R33" s="12"/>
      <c r="S33" s="17"/>
      <c r="T33" s="32"/>
      <c r="U33" s="53"/>
      <c r="V33" s="55"/>
    </row>
    <row r="34" spans="1:22" s="7" customFormat="1" ht="30.75" customHeight="1" thickBot="1" x14ac:dyDescent="0.3">
      <c r="A34" s="47" t="s">
        <v>29</v>
      </c>
      <c r="B34" s="48"/>
      <c r="C34" s="48"/>
      <c r="D34" s="49"/>
      <c r="E34" s="14"/>
      <c r="F34" s="22">
        <f>SUM(F8:F33)</f>
        <v>99000</v>
      </c>
      <c r="G34" s="27">
        <f>SUM(G8:G33)</f>
        <v>-2201</v>
      </c>
      <c r="H34" s="22">
        <f t="shared" ref="H34" si="4">SUM(H8:H33)</f>
        <v>96799</v>
      </c>
      <c r="I34" s="23">
        <f>SUM(I8:I33)</f>
        <v>0</v>
      </c>
      <c r="J34" s="24">
        <f>SUM(J8:J33)</f>
        <v>96799</v>
      </c>
      <c r="K34" s="25">
        <f>SUM(K8:K33)</f>
        <v>0</v>
      </c>
      <c r="L34" s="26">
        <f>SUM(L8:L33)</f>
        <v>8742</v>
      </c>
      <c r="M34" s="26">
        <f t="shared" ref="M34:T34" si="5">SUM(M8:M33)</f>
        <v>0</v>
      </c>
      <c r="N34" s="26">
        <f t="shared" si="5"/>
        <v>4833</v>
      </c>
      <c r="O34" s="28">
        <f t="shared" si="5"/>
        <v>-1569</v>
      </c>
      <c r="P34" s="26">
        <f t="shared" si="5"/>
        <v>4425</v>
      </c>
      <c r="Q34" s="27">
        <f t="shared" si="5"/>
        <v>-2499</v>
      </c>
      <c r="R34" s="27">
        <f t="shared" si="5"/>
        <v>-1548</v>
      </c>
      <c r="S34" s="26">
        <f t="shared" si="5"/>
        <v>4423</v>
      </c>
      <c r="T34" s="26">
        <f t="shared" si="5"/>
        <v>97175</v>
      </c>
      <c r="U34" s="15"/>
      <c r="V34" s="15"/>
    </row>
    <row r="35" spans="1:22" s="7" customFormat="1" ht="17.25" customHeight="1" x14ac:dyDescent="0.25">
      <c r="A35" s="7" t="s">
        <v>30</v>
      </c>
      <c r="C35" s="8"/>
      <c r="D35" s="8"/>
      <c r="E35" s="8"/>
      <c r="F35" s="8"/>
      <c r="G35" s="8"/>
      <c r="H35" s="8"/>
      <c r="I35" s="8"/>
      <c r="J35" s="8"/>
      <c r="K35" s="8"/>
      <c r="L35" s="8"/>
      <c r="M35" s="8"/>
      <c r="N35" s="8"/>
      <c r="O35" s="8"/>
      <c r="P35" s="8"/>
      <c r="Q35" s="8"/>
      <c r="S35" s="6"/>
      <c r="T35" s="6"/>
      <c r="U35" s="6"/>
      <c r="V35" s="6"/>
    </row>
    <row r="36" spans="1:22" s="7" customFormat="1" ht="16.5" customHeight="1" x14ac:dyDescent="0.25">
      <c r="A36" s="7" t="s">
        <v>31</v>
      </c>
      <c r="C36" s="8"/>
      <c r="D36" s="8"/>
      <c r="E36" s="8"/>
      <c r="F36" s="8"/>
      <c r="G36" s="8"/>
      <c r="H36" s="8"/>
      <c r="I36" s="8"/>
      <c r="J36" s="8"/>
      <c r="K36" s="8"/>
      <c r="L36" s="8"/>
      <c r="M36" s="8"/>
      <c r="N36" s="8"/>
      <c r="O36" s="8"/>
      <c r="P36" s="8"/>
      <c r="Q36" s="10"/>
      <c r="R36" s="10"/>
      <c r="S36" s="10"/>
      <c r="T36" s="10"/>
      <c r="U36" s="10"/>
      <c r="V36" s="10"/>
    </row>
    <row r="37" spans="1:22" s="7" customFormat="1" ht="16.5" customHeight="1" x14ac:dyDescent="0.25">
      <c r="A37" s="7" t="s">
        <v>32</v>
      </c>
      <c r="C37" s="8"/>
      <c r="D37" s="8"/>
      <c r="E37" s="8"/>
      <c r="F37" s="8"/>
      <c r="G37" s="8"/>
      <c r="H37" s="8"/>
      <c r="I37" s="8"/>
      <c r="J37" s="8"/>
      <c r="K37" s="8"/>
      <c r="L37" s="8"/>
      <c r="M37" s="8"/>
      <c r="N37" s="8"/>
      <c r="O37" s="8"/>
      <c r="P37" s="8"/>
      <c r="Q37" s="8"/>
      <c r="R37" s="8"/>
      <c r="S37" s="8"/>
      <c r="T37" s="8"/>
      <c r="U37" s="8"/>
      <c r="V37" s="8"/>
    </row>
    <row r="38" spans="1:22" s="7" customFormat="1" ht="16.5" customHeight="1" x14ac:dyDescent="0.25">
      <c r="A38" s="7" t="s">
        <v>38</v>
      </c>
      <c r="C38" s="8"/>
      <c r="D38" s="8"/>
      <c r="E38" s="8"/>
      <c r="F38" s="8"/>
      <c r="G38" s="8"/>
      <c r="H38" s="8"/>
      <c r="I38" s="8"/>
      <c r="J38" s="8"/>
      <c r="K38" s="8"/>
      <c r="L38" s="8"/>
      <c r="M38" s="8"/>
      <c r="N38" s="8"/>
      <c r="O38" s="8"/>
      <c r="P38" s="8"/>
      <c r="Q38" s="8"/>
      <c r="R38" s="8"/>
      <c r="S38" s="8"/>
      <c r="T38" s="8"/>
      <c r="U38" s="8"/>
      <c r="V38" s="8"/>
    </row>
    <row r="39" spans="1:22" s="7" customFormat="1" ht="16.5" customHeight="1" x14ac:dyDescent="0.25">
      <c r="A39" s="7" t="s">
        <v>33</v>
      </c>
      <c r="C39" s="8"/>
      <c r="D39" s="8"/>
      <c r="E39" s="8"/>
      <c r="F39" s="8"/>
      <c r="G39" s="8"/>
      <c r="H39" s="8"/>
      <c r="I39" s="8"/>
      <c r="J39" s="8"/>
      <c r="K39" s="8"/>
      <c r="L39" s="8"/>
      <c r="M39" s="8"/>
      <c r="N39" s="8"/>
      <c r="O39" s="8"/>
      <c r="P39" s="8"/>
      <c r="Q39" s="8"/>
      <c r="R39" s="8"/>
      <c r="S39" s="8"/>
      <c r="T39" s="8"/>
      <c r="U39" s="8"/>
      <c r="V39" s="8"/>
    </row>
    <row r="40" spans="1:22" s="7" customFormat="1" ht="16.5" customHeight="1" x14ac:dyDescent="0.25">
      <c r="A40" s="9" t="s">
        <v>34</v>
      </c>
      <c r="C40" s="8"/>
      <c r="D40" s="8"/>
      <c r="E40" s="8"/>
      <c r="F40" s="8"/>
      <c r="G40" s="8"/>
      <c r="H40" s="8"/>
      <c r="I40" s="8"/>
      <c r="J40" s="8"/>
      <c r="K40" s="8"/>
      <c r="L40" s="8"/>
      <c r="M40" s="8"/>
      <c r="N40" s="8"/>
      <c r="O40" s="8"/>
      <c r="P40" s="8"/>
      <c r="Q40" s="8"/>
      <c r="R40" s="8"/>
      <c r="S40" s="8"/>
      <c r="T40" s="8"/>
      <c r="U40" s="8"/>
      <c r="V40" s="8"/>
    </row>
    <row r="41" spans="1:22" s="7" customFormat="1" ht="16.5" customHeight="1" x14ac:dyDescent="0.25">
      <c r="A41" s="7" t="s">
        <v>35</v>
      </c>
      <c r="C41" s="8"/>
      <c r="D41" s="8"/>
      <c r="E41" s="8"/>
      <c r="F41" s="8"/>
      <c r="G41" s="8"/>
      <c r="H41" s="8"/>
      <c r="I41" s="8"/>
      <c r="J41" s="8"/>
      <c r="K41" s="8"/>
      <c r="L41" s="8"/>
      <c r="M41" s="8"/>
      <c r="N41" s="8"/>
      <c r="O41" s="8"/>
      <c r="P41" s="8"/>
      <c r="Q41" s="8"/>
      <c r="R41" s="8"/>
      <c r="S41" s="8"/>
      <c r="T41" s="8"/>
      <c r="U41" s="8"/>
      <c r="V41" s="8"/>
    </row>
    <row r="42" spans="1:22" s="7" customFormat="1" ht="16.5" customHeight="1" x14ac:dyDescent="0.25">
      <c r="A42" s="7" t="s">
        <v>36</v>
      </c>
      <c r="C42" s="8"/>
      <c r="D42" s="8"/>
      <c r="E42" s="8"/>
      <c r="F42" s="8"/>
      <c r="G42" s="8"/>
      <c r="H42" s="8"/>
      <c r="I42" s="8"/>
      <c r="J42" s="8"/>
      <c r="K42" s="8"/>
      <c r="L42" s="8"/>
      <c r="M42" s="8"/>
      <c r="N42" s="8"/>
      <c r="O42" s="8"/>
      <c r="P42" s="8"/>
      <c r="Q42" s="8"/>
      <c r="R42" s="8"/>
      <c r="S42" s="8"/>
      <c r="T42" s="8"/>
      <c r="U42" s="8"/>
      <c r="V42" s="8"/>
    </row>
    <row r="43" spans="1:22" s="7" customFormat="1" ht="16.5" customHeight="1" x14ac:dyDescent="0.25">
      <c r="A43" s="7" t="s">
        <v>40</v>
      </c>
      <c r="C43" s="8"/>
      <c r="D43" s="8"/>
      <c r="E43" s="8"/>
      <c r="F43" s="8"/>
      <c r="G43" s="8"/>
      <c r="H43" s="8"/>
      <c r="I43" s="8"/>
      <c r="J43" s="8"/>
      <c r="K43" s="8"/>
      <c r="L43" s="8"/>
      <c r="M43" s="8"/>
      <c r="N43" s="8"/>
      <c r="O43" s="8"/>
      <c r="P43" s="8"/>
      <c r="Q43" s="8"/>
      <c r="R43" s="8"/>
      <c r="S43" s="8"/>
      <c r="T43" s="8"/>
      <c r="U43" s="8"/>
      <c r="V43" s="8"/>
    </row>
    <row r="44" spans="1:22" s="10" customFormat="1" ht="26.25" customHeight="1" x14ac:dyDescent="0.25">
      <c r="A44" s="10" t="s">
        <v>37</v>
      </c>
      <c r="Q44" s="8"/>
      <c r="R44" s="8"/>
      <c r="S44" s="8"/>
      <c r="T44" s="8"/>
      <c r="U44" s="8"/>
      <c r="V44" s="8"/>
    </row>
    <row r="45" spans="1:22" ht="18" customHeight="1" x14ac:dyDescent="0.25"/>
    <row r="46" spans="1:22" ht="7.5" customHeight="1" x14ac:dyDescent="0.25"/>
  </sheetData>
  <mergeCells count="296">
    <mergeCell ref="A32:A33"/>
    <mergeCell ref="C32:C33"/>
    <mergeCell ref="G32:G33"/>
    <mergeCell ref="H32:H33"/>
    <mergeCell ref="Q30:Q31"/>
    <mergeCell ref="R30:R31"/>
    <mergeCell ref="E30:E31"/>
    <mergeCell ref="E32:E33"/>
    <mergeCell ref="A28:A29"/>
    <mergeCell ref="C28:C29"/>
    <mergeCell ref="D28:D29"/>
    <mergeCell ref="E28:E29"/>
    <mergeCell ref="I32:I33"/>
    <mergeCell ref="J32:J33"/>
    <mergeCell ref="K32:K33"/>
    <mergeCell ref="P32:P33"/>
    <mergeCell ref="L32:L33"/>
    <mergeCell ref="V28:V29"/>
    <mergeCell ref="A30:A31"/>
    <mergeCell ref="C30:C31"/>
    <mergeCell ref="D30:D31"/>
    <mergeCell ref="G30:G31"/>
    <mergeCell ref="H30:H31"/>
    <mergeCell ref="Q28:Q29"/>
    <mergeCell ref="R28:R29"/>
    <mergeCell ref="S28:S29"/>
    <mergeCell ref="U28:U29"/>
    <mergeCell ref="G28:G29"/>
    <mergeCell ref="H28:H29"/>
    <mergeCell ref="S30:S31"/>
    <mergeCell ref="U30:U31"/>
    <mergeCell ref="V30:V31"/>
    <mergeCell ref="I28:I29"/>
    <mergeCell ref="I30:I31"/>
    <mergeCell ref="J28:J29"/>
    <mergeCell ref="J30:J31"/>
    <mergeCell ref="K28:K29"/>
    <mergeCell ref="K30:K31"/>
    <mergeCell ref="T28:T29"/>
    <mergeCell ref="T30:T31"/>
    <mergeCell ref="L30:L31"/>
    <mergeCell ref="V24:V25"/>
    <mergeCell ref="A26:A27"/>
    <mergeCell ref="C26:C27"/>
    <mergeCell ref="D26:D27"/>
    <mergeCell ref="G26:G27"/>
    <mergeCell ref="H26:H27"/>
    <mergeCell ref="Q24:Q25"/>
    <mergeCell ref="R24:R25"/>
    <mergeCell ref="R26:R27"/>
    <mergeCell ref="S26:S27"/>
    <mergeCell ref="U26:U27"/>
    <mergeCell ref="V26:V27"/>
    <mergeCell ref="Q26:Q27"/>
    <mergeCell ref="E24:E25"/>
    <mergeCell ref="E26:E27"/>
    <mergeCell ref="T26:T27"/>
    <mergeCell ref="A24:A25"/>
    <mergeCell ref="C24:C25"/>
    <mergeCell ref="D24:D25"/>
    <mergeCell ref="G24:G25"/>
    <mergeCell ref="H24:H25"/>
    <mergeCell ref="I26:I27"/>
    <mergeCell ref="J26:J27"/>
    <mergeCell ref="K26:K27"/>
    <mergeCell ref="Q22:Q23"/>
    <mergeCell ref="R22:R23"/>
    <mergeCell ref="S22:S23"/>
    <mergeCell ref="U22:U23"/>
    <mergeCell ref="G22:G23"/>
    <mergeCell ref="H22:H23"/>
    <mergeCell ref="S24:S25"/>
    <mergeCell ref="U24:U25"/>
    <mergeCell ref="U20:U21"/>
    <mergeCell ref="I24:I25"/>
    <mergeCell ref="J24:J25"/>
    <mergeCell ref="K22:K23"/>
    <mergeCell ref="K24:K25"/>
    <mergeCell ref="T24:T25"/>
    <mergeCell ref="V20:V21"/>
    <mergeCell ref="Q20:Q21"/>
    <mergeCell ref="E18:E19"/>
    <mergeCell ref="A22:A23"/>
    <mergeCell ref="C22:C23"/>
    <mergeCell ref="D22:D23"/>
    <mergeCell ref="E20:E21"/>
    <mergeCell ref="E22:E23"/>
    <mergeCell ref="V22:V23"/>
    <mergeCell ref="A20:A21"/>
    <mergeCell ref="C20:C21"/>
    <mergeCell ref="D20:D21"/>
    <mergeCell ref="G20:G21"/>
    <mergeCell ref="H20:H21"/>
    <mergeCell ref="Q18:Q19"/>
    <mergeCell ref="R18:R19"/>
    <mergeCell ref="R20:R21"/>
    <mergeCell ref="S20:S21"/>
    <mergeCell ref="I20:I21"/>
    <mergeCell ref="I22:I23"/>
    <mergeCell ref="J20:J21"/>
    <mergeCell ref="J22:J23"/>
    <mergeCell ref="K18:K19"/>
    <mergeCell ref="K20:K21"/>
    <mergeCell ref="A16:A17"/>
    <mergeCell ref="C16:C17"/>
    <mergeCell ref="D16:D17"/>
    <mergeCell ref="E14:E15"/>
    <mergeCell ref="E16:E17"/>
    <mergeCell ref="Q14:Q15"/>
    <mergeCell ref="V16:V17"/>
    <mergeCell ref="A18:A19"/>
    <mergeCell ref="C18:C19"/>
    <mergeCell ref="D18:D19"/>
    <mergeCell ref="G18:G19"/>
    <mergeCell ref="H18:H19"/>
    <mergeCell ref="Q16:Q17"/>
    <mergeCell ref="R16:R17"/>
    <mergeCell ref="S16:S17"/>
    <mergeCell ref="U16:U17"/>
    <mergeCell ref="G16:G17"/>
    <mergeCell ref="H16:H17"/>
    <mergeCell ref="S18:S19"/>
    <mergeCell ref="U18:U19"/>
    <mergeCell ref="V18:V19"/>
    <mergeCell ref="I18:I19"/>
    <mergeCell ref="J16:J17"/>
    <mergeCell ref="J18:J19"/>
    <mergeCell ref="V12:V13"/>
    <mergeCell ref="A14:A15"/>
    <mergeCell ref="C14:C15"/>
    <mergeCell ref="D14:D15"/>
    <mergeCell ref="G14:G15"/>
    <mergeCell ref="H14:H15"/>
    <mergeCell ref="Q12:Q13"/>
    <mergeCell ref="R12:R13"/>
    <mergeCell ref="R14:R15"/>
    <mergeCell ref="S14:S15"/>
    <mergeCell ref="U14:U15"/>
    <mergeCell ref="V14:V15"/>
    <mergeCell ref="J14:J15"/>
    <mergeCell ref="G10:G11"/>
    <mergeCell ref="H10:H11"/>
    <mergeCell ref="A12:A13"/>
    <mergeCell ref="C12:C13"/>
    <mergeCell ref="D12:D13"/>
    <mergeCell ref="G12:G13"/>
    <mergeCell ref="H12:H13"/>
    <mergeCell ref="S12:S13"/>
    <mergeCell ref="U12:U13"/>
    <mergeCell ref="J12:J13"/>
    <mergeCell ref="A1:V1"/>
    <mergeCell ref="A2:V2"/>
    <mergeCell ref="A3:V3"/>
    <mergeCell ref="A8:A9"/>
    <mergeCell ref="C8:C9"/>
    <mergeCell ref="D8:D9"/>
    <mergeCell ref="G8:G9"/>
    <mergeCell ref="H8:H9"/>
    <mergeCell ref="R8:R9"/>
    <mergeCell ref="S8:S9"/>
    <mergeCell ref="U8:U9"/>
    <mergeCell ref="V8:V9"/>
    <mergeCell ref="Q8:Q9"/>
    <mergeCell ref="F5:F7"/>
    <mergeCell ref="G5:G7"/>
    <mergeCell ref="H5:H7"/>
    <mergeCell ref="I5:I7"/>
    <mergeCell ref="J5:J7"/>
    <mergeCell ref="K5:P5"/>
    <mergeCell ref="K6:L6"/>
    <mergeCell ref="M6:N6"/>
    <mergeCell ref="O6:P6"/>
    <mergeCell ref="B6:B7"/>
    <mergeCell ref="Q6:Q7"/>
    <mergeCell ref="A34:D34"/>
    <mergeCell ref="Q32:Q33"/>
    <mergeCell ref="U32:U33"/>
    <mergeCell ref="V32:V33"/>
    <mergeCell ref="V5:V7"/>
    <mergeCell ref="U5:U7"/>
    <mergeCell ref="S5:S7"/>
    <mergeCell ref="Q5:R5"/>
    <mergeCell ref="D5:D7"/>
    <mergeCell ref="C5:C7"/>
    <mergeCell ref="A5:A7"/>
    <mergeCell ref="E5:E7"/>
    <mergeCell ref="D32:D33"/>
    <mergeCell ref="E8:E9"/>
    <mergeCell ref="E10:E11"/>
    <mergeCell ref="E12:E13"/>
    <mergeCell ref="A10:A11"/>
    <mergeCell ref="C10:C11"/>
    <mergeCell ref="D10:D11"/>
    <mergeCell ref="V10:V11"/>
    <mergeCell ref="Q10:Q11"/>
    <mergeCell ref="R10:R11"/>
    <mergeCell ref="S10:S11"/>
    <mergeCell ref="U10:U11"/>
    <mergeCell ref="R6:R7"/>
    <mergeCell ref="T5:T7"/>
    <mergeCell ref="I8:I9"/>
    <mergeCell ref="I10:I11"/>
    <mergeCell ref="I12:I13"/>
    <mergeCell ref="I14:I15"/>
    <mergeCell ref="I16:I17"/>
    <mergeCell ref="K8:K9"/>
    <mergeCell ref="K10:K11"/>
    <mergeCell ref="K12:K13"/>
    <mergeCell ref="K14:K15"/>
    <mergeCell ref="K16:K17"/>
    <mergeCell ref="M8:M9"/>
    <mergeCell ref="M10:M11"/>
    <mergeCell ref="M12:M13"/>
    <mergeCell ref="M14:M15"/>
    <mergeCell ref="M16:M17"/>
    <mergeCell ref="O8:O9"/>
    <mergeCell ref="O10:O11"/>
    <mergeCell ref="O12:O13"/>
    <mergeCell ref="O14:O15"/>
    <mergeCell ref="O16:O17"/>
    <mergeCell ref="J8:J9"/>
    <mergeCell ref="J10:J11"/>
    <mergeCell ref="L8:L9"/>
    <mergeCell ref="L10:L11"/>
    <mergeCell ref="L12:L13"/>
    <mergeCell ref="L14:L15"/>
    <mergeCell ref="L16:L17"/>
    <mergeCell ref="L18:L19"/>
    <mergeCell ref="L20:L21"/>
    <mergeCell ref="L22:L23"/>
    <mergeCell ref="L24:L25"/>
    <mergeCell ref="M18:M19"/>
    <mergeCell ref="M20:M21"/>
    <mergeCell ref="M22:M23"/>
    <mergeCell ref="M24:M25"/>
    <mergeCell ref="M26:M27"/>
    <mergeCell ref="M28:M29"/>
    <mergeCell ref="M30:M31"/>
    <mergeCell ref="M32:M33"/>
    <mergeCell ref="N12:N13"/>
    <mergeCell ref="N14:N15"/>
    <mergeCell ref="N16:N17"/>
    <mergeCell ref="N18:N19"/>
    <mergeCell ref="N20:N21"/>
    <mergeCell ref="N22:N23"/>
    <mergeCell ref="N24:N25"/>
    <mergeCell ref="N26:N27"/>
    <mergeCell ref="N28:N29"/>
    <mergeCell ref="L26:L27"/>
    <mergeCell ref="L28:L29"/>
    <mergeCell ref="N30:N31"/>
    <mergeCell ref="N32:N33"/>
    <mergeCell ref="P8:P9"/>
    <mergeCell ref="P10:P11"/>
    <mergeCell ref="P12:P13"/>
    <mergeCell ref="P14:P15"/>
    <mergeCell ref="P16:P17"/>
    <mergeCell ref="P18:P19"/>
    <mergeCell ref="P20:P21"/>
    <mergeCell ref="P22:P23"/>
    <mergeCell ref="P24:P25"/>
    <mergeCell ref="O18:O19"/>
    <mergeCell ref="O20:O21"/>
    <mergeCell ref="O22:O23"/>
    <mergeCell ref="O24:O25"/>
    <mergeCell ref="O26:O27"/>
    <mergeCell ref="O28:O29"/>
    <mergeCell ref="O30:O31"/>
    <mergeCell ref="O32:O33"/>
    <mergeCell ref="P26:P27"/>
    <mergeCell ref="P28:P29"/>
    <mergeCell ref="P30:P31"/>
    <mergeCell ref="N8:N9"/>
    <mergeCell ref="N10:N11"/>
    <mergeCell ref="T32:T33"/>
    <mergeCell ref="F8:F9"/>
    <mergeCell ref="F10:F11"/>
    <mergeCell ref="F12:F13"/>
    <mergeCell ref="F14:F15"/>
    <mergeCell ref="F16:F17"/>
    <mergeCell ref="F18:F19"/>
    <mergeCell ref="F20:F21"/>
    <mergeCell ref="F22:F23"/>
    <mergeCell ref="F24:F25"/>
    <mergeCell ref="F26:F27"/>
    <mergeCell ref="F28:F29"/>
    <mergeCell ref="F30:F31"/>
    <mergeCell ref="F32:F33"/>
    <mergeCell ref="T8:T9"/>
    <mergeCell ref="T10:T11"/>
    <mergeCell ref="T12:T13"/>
    <mergeCell ref="T14:T15"/>
    <mergeCell ref="T16:T17"/>
    <mergeCell ref="T18:T19"/>
    <mergeCell ref="T20:T21"/>
    <mergeCell ref="T22:T23"/>
  </mergeCells>
  <phoneticPr fontId="2" type="noConversion"/>
  <printOptions horizontalCentered="1"/>
  <pageMargins left="0.25" right="0.25" top="0.75" bottom="0.75" header="0.3" footer="0.3"/>
  <pageSetup paperSize="9" scale="51"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114據點人力加值費用(範例)</vt:lpstr>
      <vt:lpstr>'114據點人力加值費用(範例)'!Print_Area</vt:lpstr>
      <vt:lpstr>'114據點人力加值費用(範例)'!Print_Titles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林念穎</dc:creator>
  <cp:lastModifiedBy>曾子芸</cp:lastModifiedBy>
  <cp:lastPrinted>2025-03-13T10:39:00Z</cp:lastPrinted>
  <dcterms:created xsi:type="dcterms:W3CDTF">2023-03-06T07:06:39Z</dcterms:created>
  <dcterms:modified xsi:type="dcterms:W3CDTF">2026-04-20T06:34:12Z</dcterms:modified>
</cp:coreProperties>
</file>